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bnels\Downloads\"/>
    </mc:Choice>
  </mc:AlternateContent>
  <xr:revisionPtr revIDLastSave="0" documentId="8_{F4F3FE5D-4DF0-4FCF-A83A-0D433E5DAE16}" xr6:coauthVersionLast="47" xr6:coauthVersionMax="47" xr10:uidLastSave="{00000000-0000-0000-0000-000000000000}"/>
  <bookViews>
    <workbookView xWindow="-108" yWindow="-108" windowWidth="23256" windowHeight="12576" activeTab="2" xr2:uid="{D953ED26-C25A-41F3-A270-8EFC3F586D8D}"/>
  </bookViews>
  <sheets>
    <sheet name="Sch A (Direct Staff)" sheetId="1" r:id="rId1"/>
    <sheet name="Sch A (Admin Staff)" sheetId="5" r:id="rId2"/>
    <sheet name="Sch B Admin Cost Non Personnel" sheetId="2" r:id="rId3"/>
    <sheet name="Sch C Dir Cost" sheetId="3" r:id="rId4"/>
    <sheet name="Cost Summary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1" l="1"/>
  <c r="D53" i="1"/>
  <c r="J52" i="1"/>
  <c r="I52" i="1"/>
  <c r="H52" i="1"/>
  <c r="G52" i="1"/>
  <c r="F52" i="1"/>
  <c r="C11" i="4"/>
  <c r="B9" i="5"/>
  <c r="C9" i="5"/>
  <c r="D9" i="5"/>
  <c r="F7" i="4"/>
  <c r="D7" i="4"/>
  <c r="J53" i="5"/>
  <c r="I53" i="5"/>
  <c r="H53" i="5"/>
  <c r="G53" i="5"/>
  <c r="F53" i="5"/>
  <c r="J52" i="5"/>
  <c r="I52" i="5"/>
  <c r="H52" i="5"/>
  <c r="G52" i="5"/>
  <c r="F52" i="5"/>
  <c r="B49" i="5"/>
  <c r="C49" i="5" s="1"/>
  <c r="D49" i="5" s="1"/>
  <c r="B41" i="5"/>
  <c r="B33" i="5"/>
  <c r="B25" i="5"/>
  <c r="C25" i="5" s="1"/>
  <c r="D25" i="5" s="1"/>
  <c r="B17" i="5"/>
  <c r="I46" i="3"/>
  <c r="G8" i="4" s="1"/>
  <c r="H46" i="3"/>
  <c r="F8" i="4" s="1"/>
  <c r="G46" i="3"/>
  <c r="E8" i="4" s="1"/>
  <c r="F46" i="3"/>
  <c r="D8" i="4" s="1"/>
  <c r="E46" i="3"/>
  <c r="C8" i="4" s="1"/>
  <c r="J43" i="3"/>
  <c r="D43" i="3"/>
  <c r="J36" i="3"/>
  <c r="D36" i="3"/>
  <c r="J29" i="3"/>
  <c r="D29" i="3"/>
  <c r="J22" i="3"/>
  <c r="D22" i="3"/>
  <c r="J15" i="3"/>
  <c r="D15" i="3"/>
  <c r="J8" i="3"/>
  <c r="J46" i="3" s="1"/>
  <c r="D8" i="3"/>
  <c r="D46" i="3" s="1"/>
  <c r="D15" i="2"/>
  <c r="J43" i="2"/>
  <c r="J36" i="2"/>
  <c r="J29" i="2"/>
  <c r="J22" i="2"/>
  <c r="J15" i="2"/>
  <c r="D43" i="2"/>
  <c r="D36" i="2"/>
  <c r="D29" i="2"/>
  <c r="D22" i="2"/>
  <c r="J8" i="2"/>
  <c r="D8" i="2"/>
  <c r="I46" i="2"/>
  <c r="G7" i="4" s="1"/>
  <c r="H46" i="2"/>
  <c r="G46" i="2"/>
  <c r="F46" i="2"/>
  <c r="E46" i="2"/>
  <c r="C7" i="4" s="1"/>
  <c r="J53" i="1"/>
  <c r="I53" i="1"/>
  <c r="H53" i="1"/>
  <c r="G53" i="1"/>
  <c r="F53" i="1"/>
  <c r="G5" i="4" l="1"/>
  <c r="E11" i="4"/>
  <c r="C5" i="4"/>
  <c r="C9" i="4" s="1"/>
  <c r="C12" i="4" s="1"/>
  <c r="B53" i="5"/>
  <c r="G9" i="4"/>
  <c r="F11" i="4"/>
  <c r="E7" i="4"/>
  <c r="H7" i="4"/>
  <c r="D11" i="4"/>
  <c r="G6" i="4"/>
  <c r="F6" i="4"/>
  <c r="E6" i="4"/>
  <c r="D6" i="4"/>
  <c r="C6" i="4"/>
  <c r="G11" i="4"/>
  <c r="F5" i="4"/>
  <c r="F9" i="4" s="1"/>
  <c r="E5" i="4"/>
  <c r="D5" i="4"/>
  <c r="D9" i="4" s="1"/>
  <c r="H8" i="4"/>
  <c r="C33" i="5"/>
  <c r="D33" i="5" s="1"/>
  <c r="C17" i="5"/>
  <c r="D17" i="5" s="1"/>
  <c r="C41" i="5"/>
  <c r="D41" i="5" s="1"/>
  <c r="D46" i="2"/>
  <c r="J46" i="2"/>
  <c r="H11" i="4" s="1"/>
  <c r="D12" i="4" l="1"/>
  <c r="G12" i="4"/>
  <c r="F12" i="4"/>
  <c r="E9" i="4"/>
  <c r="E12" i="4" s="1"/>
  <c r="H6" i="4"/>
  <c r="H5" i="4"/>
  <c r="C53" i="5"/>
  <c r="D53" i="5"/>
  <c r="H9" i="4" l="1"/>
  <c r="C13" i="4" s="1"/>
  <c r="H12" i="4" l="1"/>
  <c r="C14" i="4"/>
  <c r="B49" i="1"/>
  <c r="B41" i="1"/>
  <c r="B33" i="1"/>
  <c r="B25" i="1"/>
  <c r="C25" i="1" s="1"/>
  <c r="D25" i="1" s="1"/>
  <c r="B17" i="1"/>
  <c r="B9" i="1"/>
  <c r="B53" i="1" s="1"/>
  <c r="C49" i="1" l="1"/>
  <c r="D49" i="1" s="1"/>
  <c r="C41" i="1"/>
  <c r="D41" i="1" s="1"/>
  <c r="C33" i="1"/>
  <c r="D33" i="1" s="1"/>
  <c r="C17" i="1"/>
  <c r="D17" i="1" s="1"/>
  <c r="C9" i="1"/>
  <c r="D9" i="1" l="1"/>
</calcChain>
</file>

<file path=xl/sharedStrings.xml><?xml version="1.0" encoding="utf-8"?>
<sst xmlns="http://schemas.openxmlformats.org/spreadsheetml/2006/main" count="399" uniqueCount="49">
  <si>
    <t>Personnel</t>
  </si>
  <si>
    <t xml:space="preserve">Directions: Complete the applicable portions below, including salary and fringe in the funding sources - TDI, FLI, UI, ESL, &amp; WR. </t>
  </si>
  <si>
    <t>Total cost column will autopopulate.</t>
  </si>
  <si>
    <t>Position Title</t>
  </si>
  <si>
    <t>Legal First Name</t>
  </si>
  <si>
    <t>Legal Last Name</t>
  </si>
  <si>
    <t>Annual Salary/Wages</t>
  </si>
  <si>
    <t>% of Time on Project</t>
  </si>
  <si>
    <t>Fringe Benefit Rate</t>
  </si>
  <si>
    <t>Please Provide a brief description of the position</t>
  </si>
  <si>
    <t>Cost Estimate
(Salary/Wages)</t>
  </si>
  <si>
    <t>Cost Estimate (Fringe)</t>
  </si>
  <si>
    <t>Total Cost 
Estimate</t>
  </si>
  <si>
    <t>Funding Stream</t>
  </si>
  <si>
    <t>Temporary Disability Insurance (TDI)</t>
  </si>
  <si>
    <t>Family Leave Insurance (FLI)</t>
  </si>
  <si>
    <t>Unemploymnet Insurance Funding (UI)</t>
  </si>
  <si>
    <t>Earned Sick Leave (ESL)</t>
  </si>
  <si>
    <t>Work Rights (WR)</t>
  </si>
  <si>
    <t>Salary/Wage</t>
  </si>
  <si>
    <t>Fringe</t>
  </si>
  <si>
    <t>Cost Estimate (Salary/Wages)</t>
  </si>
  <si>
    <t>Total Cost Estimate</t>
  </si>
  <si>
    <t>Admin Personnel</t>
  </si>
  <si>
    <t>Admin Costs (Non Personnel)</t>
  </si>
  <si>
    <r>
      <rPr>
        <b/>
        <sz val="11"/>
        <color theme="1"/>
        <rFont val="Calibri"/>
        <family val="2"/>
        <scheme val="minor"/>
      </rPr>
      <t>Cost Category Options</t>
    </r>
    <r>
      <rPr>
        <sz val="11"/>
        <color theme="1"/>
        <rFont val="Calibri"/>
        <family val="2"/>
        <scheme val="minor"/>
      </rPr>
      <t xml:space="preserve">
Audit Fees
Office Supplies
Professional &amp; Consultation Services
Other</t>
    </r>
  </si>
  <si>
    <t>Cost Categories</t>
  </si>
  <si>
    <t>Justification for Cost</t>
  </si>
  <si>
    <t>Number of Units</t>
  </si>
  <si>
    <t>Cost Per Unit</t>
  </si>
  <si>
    <t>If Cost Category "Other" selected, then detail must be included</t>
  </si>
  <si>
    <t>Total</t>
  </si>
  <si>
    <t>Temporary Disbaility Insurance (TDI)</t>
  </si>
  <si>
    <t>Unemployment Insurance (UI)</t>
  </si>
  <si>
    <t>Total Funds Needed</t>
  </si>
  <si>
    <t>Direct Costs (Non Personnel)</t>
  </si>
  <si>
    <r>
      <rPr>
        <b/>
        <sz val="11"/>
        <color theme="1"/>
        <rFont val="Calibri"/>
        <family val="2"/>
        <scheme val="minor"/>
      </rPr>
      <t>Cost Category Options</t>
    </r>
    <r>
      <rPr>
        <sz val="11"/>
        <color theme="1"/>
        <rFont val="Calibri"/>
        <family val="2"/>
        <scheme val="minor"/>
      </rPr>
      <t xml:space="preserve">
Advertising Costs 
Office supplies
Participant Costs
Printing
Subgrantee Contract
Technology Costs
Travel Costs
Vendor Contract
Other</t>
    </r>
  </si>
  <si>
    <t xml:space="preserve">Total </t>
  </si>
  <si>
    <t>Admin Cost Cannot Exceed 10%</t>
  </si>
  <si>
    <t>Cost Category</t>
  </si>
  <si>
    <t>A. Personnel Cost Total</t>
  </si>
  <si>
    <t>Fringe Benefit</t>
  </si>
  <si>
    <t>B. Admin Cost - Non Personnel Total</t>
  </si>
  <si>
    <t>C. Direct Cost Total</t>
  </si>
  <si>
    <t>Grand Total</t>
  </si>
  <si>
    <t xml:space="preserve">Admin Cost Total </t>
  </si>
  <si>
    <t>Admin Cost Percentage</t>
  </si>
  <si>
    <t>Direct Cost Percentage</t>
  </si>
  <si>
    <t>Personnel Cost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</si>
</sst>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1" fillId="3" borderId="1" xfId="4" applyBorder="1" applyAlignment="1">
      <alignment vertical="top" wrapText="1"/>
    </xf>
    <xf numFmtId="0" fontId="1" fillId="3" borderId="1" xfId="4" applyBorder="1"/>
    <xf numFmtId="0" fontId="1" fillId="2" borderId="1" xfId="3" applyBorder="1"/>
    <xf numFmtId="0" fontId="1" fillId="2" borderId="1" xfId="3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8" borderId="1" xfId="0" applyFill="1" applyBorder="1" applyAlignment="1">
      <alignment vertical="top" wrapText="1"/>
    </xf>
    <xf numFmtId="44" fontId="0" fillId="0" borderId="1" xfId="1" applyFont="1" applyBorder="1" applyAlignment="1">
      <alignment horizontal="left"/>
    </xf>
    <xf numFmtId="9" fontId="0" fillId="0" borderId="1" xfId="2" applyFont="1" applyBorder="1" applyAlignment="1">
      <alignment horizontal="left"/>
    </xf>
    <xf numFmtId="44" fontId="0" fillId="0" borderId="1" xfId="1" applyFont="1" applyBorder="1"/>
    <xf numFmtId="44" fontId="0" fillId="4" borderId="1" xfId="1" applyFont="1" applyFill="1" applyBorder="1"/>
    <xf numFmtId="44" fontId="0" fillId="5" borderId="1" xfId="1" applyFont="1" applyFill="1" applyBorder="1"/>
    <xf numFmtId="44" fontId="0" fillId="6" borderId="1" xfId="1" applyFont="1" applyFill="1" applyBorder="1"/>
    <xf numFmtId="44" fontId="0" fillId="7" borderId="1" xfId="1" applyFont="1" applyFill="1" applyBorder="1"/>
    <xf numFmtId="44" fontId="0" fillId="9" borderId="1" xfId="1" applyFont="1" applyFill="1" applyBorder="1"/>
    <xf numFmtId="44" fontId="0" fillId="0" borderId="1" xfId="0" applyNumberFormat="1" applyBorder="1"/>
    <xf numFmtId="0" fontId="1" fillId="2" borderId="1" xfId="3" applyBorder="1" applyAlignment="1">
      <alignment wrapText="1"/>
    </xf>
    <xf numFmtId="44" fontId="0" fillId="4" borderId="1" xfId="0" applyNumberFormat="1" applyFill="1" applyBorder="1"/>
    <xf numFmtId="44" fontId="0" fillId="5" borderId="1" xfId="0" applyNumberFormat="1" applyFill="1" applyBorder="1"/>
    <xf numFmtId="44" fontId="0" fillId="6" borderId="1" xfId="0" applyNumberFormat="1" applyFill="1" applyBorder="1"/>
    <xf numFmtId="44" fontId="0" fillId="7" borderId="1" xfId="0" applyNumberFormat="1" applyFill="1" applyBorder="1"/>
    <xf numFmtId="0" fontId="4" fillId="0" borderId="0" xfId="0" applyFont="1"/>
    <xf numFmtId="0" fontId="0" fillId="0" borderId="0" xfId="0" applyAlignment="1">
      <alignment vertical="top" wrapText="1"/>
    </xf>
    <xf numFmtId="0" fontId="1" fillId="2" borderId="1" xfId="3" applyBorder="1" applyAlignment="1">
      <alignment vertical="top"/>
    </xf>
    <xf numFmtId="44" fontId="0" fillId="8" borderId="1" xfId="1" applyFont="1" applyFill="1" applyBorder="1"/>
    <xf numFmtId="0" fontId="0" fillId="0" borderId="7" xfId="0" applyBorder="1"/>
    <xf numFmtId="0" fontId="0" fillId="0" borderId="8" xfId="0" applyBorder="1" applyAlignment="1">
      <alignment vertical="top" wrapText="1"/>
    </xf>
    <xf numFmtId="0" fontId="3" fillId="0" borderId="0" xfId="0" applyFont="1"/>
    <xf numFmtId="44" fontId="0" fillId="10" borderId="1" xfId="1" applyFont="1" applyFill="1" applyBorder="1"/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44" fontId="0" fillId="8" borderId="1" xfId="0" applyNumberFormat="1" applyFill="1" applyBorder="1"/>
    <xf numFmtId="44" fontId="0" fillId="11" borderId="1" xfId="0" applyNumberFormat="1" applyFill="1" applyBorder="1"/>
    <xf numFmtId="9" fontId="0" fillId="4" borderId="1" xfId="2" applyFont="1" applyFill="1" applyBorder="1"/>
    <xf numFmtId="9" fontId="0" fillId="5" borderId="1" xfId="2" applyFont="1" applyFill="1" applyBorder="1"/>
    <xf numFmtId="9" fontId="0" fillId="6" borderId="1" xfId="2" applyFont="1" applyFill="1" applyBorder="1"/>
    <xf numFmtId="9" fontId="0" fillId="7" borderId="1" xfId="2" applyFont="1" applyFill="1" applyBorder="1"/>
    <xf numFmtId="9" fontId="0" fillId="8" borderId="1" xfId="2" applyFont="1" applyFill="1" applyBorder="1"/>
    <xf numFmtId="9" fontId="0" fillId="11" borderId="1" xfId="2" applyFont="1" applyFill="1" applyBorder="1"/>
    <xf numFmtId="9" fontId="0" fillId="0" borderId="1" xfId="2" applyFont="1" applyBorder="1"/>
    <xf numFmtId="0" fontId="4" fillId="0" borderId="0" xfId="0" applyFont="1" applyAlignment="1">
      <alignment horizontal="left" vertical="top"/>
    </xf>
    <xf numFmtId="0" fontId="0" fillId="0" borderId="1" xfId="0" applyBorder="1" applyAlignment="1">
      <alignment horizontal="left"/>
    </xf>
    <xf numFmtId="0" fontId="1" fillId="2" borderId="1" xfId="3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1" fillId="2" borderId="1" xfId="3" applyBorder="1" applyAlignment="1">
      <alignment horizontal="center"/>
    </xf>
    <xf numFmtId="0" fontId="1" fillId="2" borderId="2" xfId="3" applyBorder="1" applyAlignment="1">
      <alignment horizontal="center"/>
    </xf>
    <xf numFmtId="0" fontId="1" fillId="2" borderId="3" xfId="3" applyBorder="1" applyAlignment="1">
      <alignment horizontal="center"/>
    </xf>
    <xf numFmtId="0" fontId="1" fillId="2" borderId="4" xfId="3" applyBorder="1" applyAlignment="1">
      <alignment horizontal="center"/>
    </xf>
    <xf numFmtId="44" fontId="0" fillId="7" borderId="5" xfId="1" applyFont="1" applyFill="1" applyBorder="1" applyAlignment="1">
      <alignment horizontal="center"/>
    </xf>
    <xf numFmtId="44" fontId="0" fillId="7" borderId="6" xfId="1" applyFont="1" applyFill="1" applyBorder="1" applyAlignment="1">
      <alignment horizontal="center"/>
    </xf>
    <xf numFmtId="44" fontId="0" fillId="8" borderId="5" xfId="1" applyFont="1" applyFill="1" applyBorder="1" applyAlignment="1">
      <alignment horizontal="center"/>
    </xf>
    <xf numFmtId="44" fontId="0" fillId="8" borderId="6" xfId="1" applyFont="1" applyFill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1" fillId="2" borderId="1" xfId="3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4" fontId="0" fillId="4" borderId="5" xfId="1" applyFont="1" applyFill="1" applyBorder="1" applyAlignment="1">
      <alignment horizontal="center"/>
    </xf>
    <xf numFmtId="44" fontId="0" fillId="4" borderId="6" xfId="1" applyFont="1" applyFill="1" applyBorder="1" applyAlignment="1">
      <alignment horizontal="center"/>
    </xf>
    <xf numFmtId="44" fontId="0" fillId="5" borderId="5" xfId="1" applyFont="1" applyFill="1" applyBorder="1" applyAlignment="1">
      <alignment horizontal="center"/>
    </xf>
    <xf numFmtId="44" fontId="0" fillId="5" borderId="6" xfId="1" applyFont="1" applyFill="1" applyBorder="1" applyAlignment="1">
      <alignment horizontal="center"/>
    </xf>
    <xf numFmtId="44" fontId="0" fillId="6" borderId="5" xfId="1" applyFont="1" applyFill="1" applyBorder="1" applyAlignment="1">
      <alignment horizontal="center"/>
    </xf>
    <xf numFmtId="44" fontId="0" fillId="6" borderId="6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3" applyFont="1" applyBorder="1" applyAlignment="1">
      <alignment horizontal="left" vertical="top" wrapText="1"/>
    </xf>
    <xf numFmtId="0" fontId="0" fillId="0" borderId="1" xfId="0" applyBorder="1" applyAlignment="1">
      <alignment horizontal="center"/>
    </xf>
  </cellXfs>
  <cellStyles count="5">
    <cellStyle name="20% - Accent3" xfId="3" builtinId="38"/>
    <cellStyle name="60% - Accent3" xfId="4" builtinId="4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99FF"/>
      <color rgb="FFCC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1AA8E-5EC0-4A7C-A3C8-674EBDB25074}">
  <dimension ref="B2:J53"/>
  <sheetViews>
    <sheetView workbookViewId="0">
      <selection activeCell="C54" sqref="C54"/>
    </sheetView>
  </sheetViews>
  <sheetFormatPr defaultRowHeight="14.4" x14ac:dyDescent="0.3"/>
  <cols>
    <col min="2" max="2" width="15.109375" customWidth="1"/>
    <col min="3" max="3" width="15.6640625" bestFit="1" customWidth="1"/>
    <col min="4" max="4" width="15.33203125" bestFit="1" customWidth="1"/>
    <col min="5" max="5" width="20" bestFit="1" customWidth="1"/>
    <col min="6" max="6" width="19.44140625" bestFit="1" customWidth="1"/>
    <col min="7" max="7" width="21.88671875" bestFit="1" customWidth="1"/>
    <col min="8" max="8" width="21.109375" bestFit="1" customWidth="1"/>
    <col min="9" max="9" width="21.6640625" bestFit="1" customWidth="1"/>
    <col min="10" max="10" width="18.33203125" bestFit="1" customWidth="1"/>
  </cols>
  <sheetData>
    <row r="2" spans="2:10" ht="86.4" x14ac:dyDescent="0.3">
      <c r="B2" s="47" t="s">
        <v>0</v>
      </c>
      <c r="C2" s="47"/>
      <c r="D2" s="47"/>
      <c r="E2" s="1" t="s">
        <v>1</v>
      </c>
      <c r="F2" s="26" t="s">
        <v>2</v>
      </c>
    </row>
    <row r="3" spans="2:10" ht="15" thickBot="1" x14ac:dyDescent="0.35"/>
    <row r="4" spans="2:10" ht="15" thickBot="1" x14ac:dyDescent="0.35">
      <c r="B4" s="51" t="s">
        <v>3</v>
      </c>
      <c r="C4" s="51"/>
      <c r="D4" s="51" t="s">
        <v>4</v>
      </c>
      <c r="E4" s="51"/>
      <c r="F4" s="51" t="s">
        <v>5</v>
      </c>
      <c r="G4" s="51"/>
      <c r="H4" s="4" t="s">
        <v>6</v>
      </c>
      <c r="I4" s="4" t="s">
        <v>7</v>
      </c>
      <c r="J4" s="4" t="s">
        <v>8</v>
      </c>
    </row>
    <row r="5" spans="2:10" ht="15" thickBot="1" x14ac:dyDescent="0.35">
      <c r="B5" s="48"/>
      <c r="C5" s="48"/>
      <c r="D5" s="48"/>
      <c r="E5" s="48"/>
      <c r="F5" s="48"/>
      <c r="G5" s="48"/>
      <c r="H5" s="11">
        <v>50000</v>
      </c>
      <c r="I5" s="12">
        <v>0.2</v>
      </c>
      <c r="J5" s="12">
        <v>0.5</v>
      </c>
    </row>
    <row r="6" spans="2:10" ht="15" thickBot="1" x14ac:dyDescent="0.35">
      <c r="B6" s="49" t="s">
        <v>9</v>
      </c>
      <c r="C6" s="49"/>
      <c r="D6" s="49"/>
      <c r="E6" s="50"/>
      <c r="F6" s="50"/>
      <c r="G6" s="50"/>
      <c r="H6" s="50"/>
      <c r="I6" s="50"/>
      <c r="J6" s="50"/>
    </row>
    <row r="7" spans="2:10" ht="15" thickBot="1" x14ac:dyDescent="0.35">
      <c r="B7" s="49"/>
      <c r="C7" s="49"/>
      <c r="D7" s="49"/>
      <c r="E7" s="50"/>
      <c r="F7" s="50"/>
      <c r="G7" s="50"/>
      <c r="H7" s="50"/>
      <c r="I7" s="50"/>
      <c r="J7" s="50"/>
    </row>
    <row r="8" spans="2:10" ht="29.4" thickBot="1" x14ac:dyDescent="0.35">
      <c r="B8" s="5" t="s">
        <v>10</v>
      </c>
      <c r="C8" s="5" t="s">
        <v>11</v>
      </c>
      <c r="D8" s="5" t="s">
        <v>12</v>
      </c>
      <c r="E8" s="2" t="s">
        <v>13</v>
      </c>
      <c r="F8" s="6" t="s">
        <v>14</v>
      </c>
      <c r="G8" s="7" t="s">
        <v>15</v>
      </c>
      <c r="H8" s="8" t="s">
        <v>16</v>
      </c>
      <c r="I8" s="9" t="s">
        <v>17</v>
      </c>
      <c r="J8" s="10" t="s">
        <v>18</v>
      </c>
    </row>
    <row r="9" spans="2:10" ht="15" thickBot="1" x14ac:dyDescent="0.35">
      <c r="B9" s="13">
        <f>H5*I5</f>
        <v>10000</v>
      </c>
      <c r="C9" s="13">
        <f>B9*J5</f>
        <v>5000</v>
      </c>
      <c r="D9" s="13">
        <f>B9+C9</f>
        <v>15000</v>
      </c>
      <c r="E9" s="3" t="s">
        <v>19</v>
      </c>
      <c r="F9" s="14">
        <v>2000</v>
      </c>
      <c r="G9" s="15">
        <v>2000</v>
      </c>
      <c r="H9" s="16">
        <v>2000</v>
      </c>
      <c r="I9" s="17">
        <v>2000</v>
      </c>
      <c r="J9" s="28">
        <v>2000</v>
      </c>
    </row>
    <row r="10" spans="2:10" ht="15" thickBot="1" x14ac:dyDescent="0.35">
      <c r="B10" s="52"/>
      <c r="C10" s="53"/>
      <c r="D10" s="54"/>
      <c r="E10" s="3" t="s">
        <v>20</v>
      </c>
      <c r="F10" s="14">
        <v>1000</v>
      </c>
      <c r="G10" s="15">
        <v>1000</v>
      </c>
      <c r="H10" s="16">
        <v>1000</v>
      </c>
      <c r="I10" s="17">
        <v>1000</v>
      </c>
      <c r="J10" s="28">
        <v>1000</v>
      </c>
    </row>
    <row r="11" spans="2:10" ht="15" thickBot="1" x14ac:dyDescent="0.35"/>
    <row r="12" spans="2:10" ht="15" thickBot="1" x14ac:dyDescent="0.35">
      <c r="B12" s="51" t="s">
        <v>3</v>
      </c>
      <c r="C12" s="51"/>
      <c r="D12" s="51" t="s">
        <v>4</v>
      </c>
      <c r="E12" s="51"/>
      <c r="F12" s="51" t="s">
        <v>5</v>
      </c>
      <c r="G12" s="51"/>
      <c r="H12" s="4" t="s">
        <v>6</v>
      </c>
      <c r="I12" s="4" t="s">
        <v>7</v>
      </c>
      <c r="J12" s="4" t="s">
        <v>8</v>
      </c>
    </row>
    <row r="13" spans="2:10" ht="15" thickBot="1" x14ac:dyDescent="0.35">
      <c r="B13" s="48"/>
      <c r="C13" s="48"/>
      <c r="D13" s="48"/>
      <c r="E13" s="48"/>
      <c r="F13" s="48"/>
      <c r="G13" s="48"/>
      <c r="H13" s="11">
        <v>0</v>
      </c>
      <c r="I13" s="12">
        <v>0</v>
      </c>
      <c r="J13" s="12">
        <v>0</v>
      </c>
    </row>
    <row r="14" spans="2:10" ht="15" thickBot="1" x14ac:dyDescent="0.35">
      <c r="B14" s="49" t="s">
        <v>9</v>
      </c>
      <c r="C14" s="49"/>
      <c r="D14" s="49"/>
      <c r="E14" s="50"/>
      <c r="F14" s="50"/>
      <c r="G14" s="50"/>
      <c r="H14" s="50"/>
      <c r="I14" s="50"/>
      <c r="J14" s="50"/>
    </row>
    <row r="15" spans="2:10" ht="15" thickBot="1" x14ac:dyDescent="0.35">
      <c r="B15" s="49"/>
      <c r="C15" s="49"/>
      <c r="D15" s="49"/>
      <c r="E15" s="50"/>
      <c r="F15" s="50"/>
      <c r="G15" s="50"/>
      <c r="H15" s="50"/>
      <c r="I15" s="50"/>
      <c r="J15" s="50"/>
    </row>
    <row r="16" spans="2:10" ht="29.4" thickBot="1" x14ac:dyDescent="0.35">
      <c r="B16" s="5" t="s">
        <v>10</v>
      </c>
      <c r="C16" s="5" t="s">
        <v>11</v>
      </c>
      <c r="D16" s="5" t="s">
        <v>12</v>
      </c>
      <c r="E16" s="2" t="s">
        <v>13</v>
      </c>
      <c r="F16" s="6" t="s">
        <v>14</v>
      </c>
      <c r="G16" s="7" t="s">
        <v>15</v>
      </c>
      <c r="H16" s="8" t="s">
        <v>16</v>
      </c>
      <c r="I16" s="9" t="s">
        <v>17</v>
      </c>
      <c r="J16" s="10" t="s">
        <v>18</v>
      </c>
    </row>
    <row r="17" spans="2:10" ht="15" thickBot="1" x14ac:dyDescent="0.35">
      <c r="B17" s="13">
        <f>H13*I13</f>
        <v>0</v>
      </c>
      <c r="C17" s="13">
        <f>B17*J13</f>
        <v>0</v>
      </c>
      <c r="D17" s="13">
        <f>B17+C17</f>
        <v>0</v>
      </c>
      <c r="E17" s="3" t="s">
        <v>19</v>
      </c>
      <c r="F17" s="14"/>
      <c r="G17" s="15"/>
      <c r="H17" s="16"/>
      <c r="I17" s="17"/>
      <c r="J17" s="28"/>
    </row>
    <row r="18" spans="2:10" ht="15" thickBot="1" x14ac:dyDescent="0.35">
      <c r="B18" s="52"/>
      <c r="C18" s="53"/>
      <c r="D18" s="54"/>
      <c r="E18" s="3" t="s">
        <v>20</v>
      </c>
      <c r="F18" s="14"/>
      <c r="G18" s="15"/>
      <c r="H18" s="16"/>
      <c r="I18" s="17"/>
      <c r="J18" s="28"/>
    </row>
    <row r="19" spans="2:10" ht="15" thickBot="1" x14ac:dyDescent="0.35"/>
    <row r="20" spans="2:10" ht="15" thickBot="1" x14ac:dyDescent="0.35">
      <c r="B20" s="51" t="s">
        <v>3</v>
      </c>
      <c r="C20" s="51"/>
      <c r="D20" s="51" t="s">
        <v>4</v>
      </c>
      <c r="E20" s="51"/>
      <c r="F20" s="51" t="s">
        <v>5</v>
      </c>
      <c r="G20" s="51"/>
      <c r="H20" s="4" t="s">
        <v>6</v>
      </c>
      <c r="I20" s="4" t="s">
        <v>7</v>
      </c>
      <c r="J20" s="4" t="s">
        <v>8</v>
      </c>
    </row>
    <row r="21" spans="2:10" ht="15" thickBot="1" x14ac:dyDescent="0.35">
      <c r="B21" s="48"/>
      <c r="C21" s="48"/>
      <c r="D21" s="48"/>
      <c r="E21" s="48"/>
      <c r="F21" s="48"/>
      <c r="G21" s="48"/>
      <c r="H21" s="11">
        <v>0</v>
      </c>
      <c r="I21" s="12">
        <v>0</v>
      </c>
      <c r="J21" s="12">
        <v>0</v>
      </c>
    </row>
    <row r="22" spans="2:10" ht="15" thickBot="1" x14ac:dyDescent="0.35">
      <c r="B22" s="49" t="s">
        <v>9</v>
      </c>
      <c r="C22" s="49"/>
      <c r="D22" s="49"/>
      <c r="E22" s="50"/>
      <c r="F22" s="50"/>
      <c r="G22" s="50"/>
      <c r="H22" s="50"/>
      <c r="I22" s="50"/>
      <c r="J22" s="50"/>
    </row>
    <row r="23" spans="2:10" ht="15" thickBot="1" x14ac:dyDescent="0.35">
      <c r="B23" s="49"/>
      <c r="C23" s="49"/>
      <c r="D23" s="49"/>
      <c r="E23" s="50"/>
      <c r="F23" s="50"/>
      <c r="G23" s="50"/>
      <c r="H23" s="50"/>
      <c r="I23" s="50"/>
      <c r="J23" s="50"/>
    </row>
    <row r="24" spans="2:10" ht="29.4" thickBot="1" x14ac:dyDescent="0.35">
      <c r="B24" s="5" t="s">
        <v>10</v>
      </c>
      <c r="C24" s="5" t="s">
        <v>11</v>
      </c>
      <c r="D24" s="5" t="s">
        <v>12</v>
      </c>
      <c r="E24" s="2" t="s">
        <v>13</v>
      </c>
      <c r="F24" s="6" t="s">
        <v>14</v>
      </c>
      <c r="G24" s="7" t="s">
        <v>15</v>
      </c>
      <c r="H24" s="8" t="s">
        <v>16</v>
      </c>
      <c r="I24" s="9" t="s">
        <v>17</v>
      </c>
      <c r="J24" s="10" t="s">
        <v>18</v>
      </c>
    </row>
    <row r="25" spans="2:10" ht="15" thickBot="1" x14ac:dyDescent="0.35">
      <c r="B25" s="13">
        <f>H21*I21</f>
        <v>0</v>
      </c>
      <c r="C25" s="13">
        <f>B25*J21</f>
        <v>0</v>
      </c>
      <c r="D25" s="13">
        <f>B25+C25</f>
        <v>0</v>
      </c>
      <c r="E25" s="3" t="s">
        <v>19</v>
      </c>
      <c r="F25" s="14"/>
      <c r="G25" s="15"/>
      <c r="H25" s="16"/>
      <c r="I25" s="17"/>
      <c r="J25" s="28"/>
    </row>
    <row r="26" spans="2:10" ht="15" thickBot="1" x14ac:dyDescent="0.35">
      <c r="B26" s="52"/>
      <c r="C26" s="53"/>
      <c r="D26" s="54"/>
      <c r="E26" s="3" t="s">
        <v>20</v>
      </c>
      <c r="F26" s="14"/>
      <c r="G26" s="15"/>
      <c r="H26" s="16"/>
      <c r="I26" s="17"/>
      <c r="J26" s="28"/>
    </row>
    <row r="27" spans="2:10" ht="15" thickBot="1" x14ac:dyDescent="0.35"/>
    <row r="28" spans="2:10" ht="15" thickBot="1" x14ac:dyDescent="0.35">
      <c r="B28" s="51" t="s">
        <v>3</v>
      </c>
      <c r="C28" s="51"/>
      <c r="D28" s="51" t="s">
        <v>4</v>
      </c>
      <c r="E28" s="51"/>
      <c r="F28" s="51" t="s">
        <v>5</v>
      </c>
      <c r="G28" s="51"/>
      <c r="H28" s="4" t="s">
        <v>6</v>
      </c>
      <c r="I28" s="4" t="s">
        <v>7</v>
      </c>
      <c r="J28" s="4" t="s">
        <v>8</v>
      </c>
    </row>
    <row r="29" spans="2:10" ht="15" thickBot="1" x14ac:dyDescent="0.35">
      <c r="B29" s="48"/>
      <c r="C29" s="48"/>
      <c r="D29" s="48"/>
      <c r="E29" s="48"/>
      <c r="F29" s="48"/>
      <c r="G29" s="48"/>
      <c r="H29" s="11">
        <v>0</v>
      </c>
      <c r="I29" s="12">
        <v>0</v>
      </c>
      <c r="J29" s="12">
        <v>0</v>
      </c>
    </row>
    <row r="30" spans="2:10" ht="15" thickBot="1" x14ac:dyDescent="0.35">
      <c r="B30" s="49" t="s">
        <v>9</v>
      </c>
      <c r="C30" s="49"/>
      <c r="D30" s="49"/>
      <c r="E30" s="50"/>
      <c r="F30" s="50"/>
      <c r="G30" s="50"/>
      <c r="H30" s="50"/>
      <c r="I30" s="50"/>
      <c r="J30" s="50"/>
    </row>
    <row r="31" spans="2:10" ht="15" thickBot="1" x14ac:dyDescent="0.35">
      <c r="B31" s="49"/>
      <c r="C31" s="49"/>
      <c r="D31" s="49"/>
      <c r="E31" s="50"/>
      <c r="F31" s="50"/>
      <c r="G31" s="50"/>
      <c r="H31" s="50"/>
      <c r="I31" s="50"/>
      <c r="J31" s="50"/>
    </row>
    <row r="32" spans="2:10" ht="29.4" thickBot="1" x14ac:dyDescent="0.35">
      <c r="B32" s="5" t="s">
        <v>10</v>
      </c>
      <c r="C32" s="5" t="s">
        <v>11</v>
      </c>
      <c r="D32" s="5" t="s">
        <v>12</v>
      </c>
      <c r="E32" s="2" t="s">
        <v>13</v>
      </c>
      <c r="F32" s="6" t="s">
        <v>14</v>
      </c>
      <c r="G32" s="7" t="s">
        <v>15</v>
      </c>
      <c r="H32" s="8" t="s">
        <v>16</v>
      </c>
      <c r="I32" s="9" t="s">
        <v>17</v>
      </c>
      <c r="J32" s="10" t="s">
        <v>18</v>
      </c>
    </row>
    <row r="33" spans="2:10" ht="15" thickBot="1" x14ac:dyDescent="0.35">
      <c r="B33" s="13">
        <f>H29*I29</f>
        <v>0</v>
      </c>
      <c r="C33" s="13">
        <f>B33*J29</f>
        <v>0</v>
      </c>
      <c r="D33" s="13">
        <f>B33+C33</f>
        <v>0</v>
      </c>
      <c r="E33" s="3" t="s">
        <v>19</v>
      </c>
      <c r="F33" s="14"/>
      <c r="G33" s="15"/>
      <c r="H33" s="16"/>
      <c r="I33" s="17"/>
      <c r="J33" s="28"/>
    </row>
    <row r="34" spans="2:10" ht="15" thickBot="1" x14ac:dyDescent="0.35">
      <c r="B34" s="52"/>
      <c r="C34" s="53"/>
      <c r="D34" s="54"/>
      <c r="E34" s="3" t="s">
        <v>20</v>
      </c>
      <c r="F34" s="14"/>
      <c r="G34" s="15"/>
      <c r="H34" s="16"/>
      <c r="I34" s="17"/>
      <c r="J34" s="28"/>
    </row>
    <row r="35" spans="2:10" ht="15" thickBot="1" x14ac:dyDescent="0.35"/>
    <row r="36" spans="2:10" ht="15" thickBot="1" x14ac:dyDescent="0.35">
      <c r="B36" s="51" t="s">
        <v>3</v>
      </c>
      <c r="C36" s="51"/>
      <c r="D36" s="51" t="s">
        <v>4</v>
      </c>
      <c r="E36" s="51"/>
      <c r="F36" s="51" t="s">
        <v>5</v>
      </c>
      <c r="G36" s="51"/>
      <c r="H36" s="4" t="s">
        <v>6</v>
      </c>
      <c r="I36" s="4" t="s">
        <v>7</v>
      </c>
      <c r="J36" s="4" t="s">
        <v>8</v>
      </c>
    </row>
    <row r="37" spans="2:10" ht="15" thickBot="1" x14ac:dyDescent="0.35">
      <c r="B37" s="48"/>
      <c r="C37" s="48"/>
      <c r="D37" s="48"/>
      <c r="E37" s="48"/>
      <c r="F37" s="48"/>
      <c r="G37" s="48"/>
      <c r="H37" s="11">
        <v>0</v>
      </c>
      <c r="I37" s="12">
        <v>0</v>
      </c>
      <c r="J37" s="12">
        <v>0</v>
      </c>
    </row>
    <row r="38" spans="2:10" ht="15" thickBot="1" x14ac:dyDescent="0.35">
      <c r="B38" s="49" t="s">
        <v>9</v>
      </c>
      <c r="C38" s="49"/>
      <c r="D38" s="49"/>
      <c r="E38" s="50"/>
      <c r="F38" s="50"/>
      <c r="G38" s="50"/>
      <c r="H38" s="50"/>
      <c r="I38" s="50"/>
      <c r="J38" s="50"/>
    </row>
    <row r="39" spans="2:10" ht="15" thickBot="1" x14ac:dyDescent="0.35">
      <c r="B39" s="49"/>
      <c r="C39" s="49"/>
      <c r="D39" s="49"/>
      <c r="E39" s="50"/>
      <c r="F39" s="50"/>
      <c r="G39" s="50"/>
      <c r="H39" s="50"/>
      <c r="I39" s="50"/>
      <c r="J39" s="50"/>
    </row>
    <row r="40" spans="2:10" ht="29.4" thickBot="1" x14ac:dyDescent="0.35">
      <c r="B40" s="5" t="s">
        <v>10</v>
      </c>
      <c r="C40" s="5" t="s">
        <v>11</v>
      </c>
      <c r="D40" s="5" t="s">
        <v>12</v>
      </c>
      <c r="E40" s="2" t="s">
        <v>13</v>
      </c>
      <c r="F40" s="6" t="s">
        <v>14</v>
      </c>
      <c r="G40" s="7" t="s">
        <v>15</v>
      </c>
      <c r="H40" s="8" t="s">
        <v>16</v>
      </c>
      <c r="I40" s="9" t="s">
        <v>17</v>
      </c>
      <c r="J40" s="10" t="s">
        <v>18</v>
      </c>
    </row>
    <row r="41" spans="2:10" ht="15" thickBot="1" x14ac:dyDescent="0.35">
      <c r="B41" s="13">
        <f>H37*I37</f>
        <v>0</v>
      </c>
      <c r="C41" s="13">
        <f>B41*J37</f>
        <v>0</v>
      </c>
      <c r="D41" s="13">
        <f>B41+C41</f>
        <v>0</v>
      </c>
      <c r="E41" s="3" t="s">
        <v>19</v>
      </c>
      <c r="F41" s="14"/>
      <c r="G41" s="15"/>
      <c r="H41" s="16"/>
      <c r="I41" s="17"/>
      <c r="J41" s="28"/>
    </row>
    <row r="42" spans="2:10" ht="15" thickBot="1" x14ac:dyDescent="0.35">
      <c r="B42" s="52"/>
      <c r="C42" s="53"/>
      <c r="D42" s="54"/>
      <c r="E42" s="3" t="s">
        <v>20</v>
      </c>
      <c r="F42" s="14"/>
      <c r="G42" s="15"/>
      <c r="H42" s="16"/>
      <c r="I42" s="17"/>
      <c r="J42" s="28"/>
    </row>
    <row r="43" spans="2:10" ht="15" thickBot="1" x14ac:dyDescent="0.35"/>
    <row r="44" spans="2:10" ht="15" thickBot="1" x14ac:dyDescent="0.35">
      <c r="B44" s="51" t="s">
        <v>3</v>
      </c>
      <c r="C44" s="51"/>
      <c r="D44" s="51" t="s">
        <v>4</v>
      </c>
      <c r="E44" s="51"/>
      <c r="F44" s="51" t="s">
        <v>5</v>
      </c>
      <c r="G44" s="51"/>
      <c r="H44" s="4" t="s">
        <v>6</v>
      </c>
      <c r="I44" s="4" t="s">
        <v>7</v>
      </c>
      <c r="J44" s="4" t="s">
        <v>8</v>
      </c>
    </row>
    <row r="45" spans="2:10" ht="15" thickBot="1" x14ac:dyDescent="0.35">
      <c r="B45" s="48"/>
      <c r="C45" s="48"/>
      <c r="D45" s="48"/>
      <c r="E45" s="48"/>
      <c r="F45" s="48"/>
      <c r="G45" s="48"/>
      <c r="H45" s="11">
        <v>0</v>
      </c>
      <c r="I45" s="12">
        <v>0</v>
      </c>
      <c r="J45" s="12">
        <v>0</v>
      </c>
    </row>
    <row r="46" spans="2:10" ht="15" thickBot="1" x14ac:dyDescent="0.35">
      <c r="B46" s="49" t="s">
        <v>9</v>
      </c>
      <c r="C46" s="49"/>
      <c r="D46" s="49"/>
      <c r="E46" s="50"/>
      <c r="F46" s="50"/>
      <c r="G46" s="50"/>
      <c r="H46" s="50"/>
      <c r="I46" s="50"/>
      <c r="J46" s="50"/>
    </row>
    <row r="47" spans="2:10" ht="15" thickBot="1" x14ac:dyDescent="0.35">
      <c r="B47" s="49"/>
      <c r="C47" s="49"/>
      <c r="D47" s="49"/>
      <c r="E47" s="50"/>
      <c r="F47" s="50"/>
      <c r="G47" s="50"/>
      <c r="H47" s="50"/>
      <c r="I47" s="50"/>
      <c r="J47" s="50"/>
    </row>
    <row r="48" spans="2:10" ht="29.4" thickBot="1" x14ac:dyDescent="0.35">
      <c r="B48" s="5" t="s">
        <v>10</v>
      </c>
      <c r="C48" s="5" t="s">
        <v>11</v>
      </c>
      <c r="D48" s="5" t="s">
        <v>12</v>
      </c>
      <c r="E48" s="2" t="s">
        <v>13</v>
      </c>
      <c r="F48" s="6" t="s">
        <v>14</v>
      </c>
      <c r="G48" s="7" t="s">
        <v>15</v>
      </c>
      <c r="H48" s="8" t="s">
        <v>16</v>
      </c>
      <c r="I48" s="9" t="s">
        <v>17</v>
      </c>
      <c r="J48" s="10" t="s">
        <v>18</v>
      </c>
    </row>
    <row r="49" spans="2:10" ht="15" thickBot="1" x14ac:dyDescent="0.35">
      <c r="B49" s="13">
        <f>H45*I45</f>
        <v>0</v>
      </c>
      <c r="C49" s="13">
        <f>B49*J45</f>
        <v>0</v>
      </c>
      <c r="D49" s="13">
        <f>B49+C49</f>
        <v>0</v>
      </c>
      <c r="E49" s="3" t="s">
        <v>19</v>
      </c>
      <c r="F49" s="14"/>
      <c r="G49" s="15"/>
      <c r="H49" s="16"/>
      <c r="I49" s="17"/>
      <c r="J49" s="28"/>
    </row>
    <row r="50" spans="2:10" ht="15" thickBot="1" x14ac:dyDescent="0.35">
      <c r="B50" s="52"/>
      <c r="C50" s="53"/>
      <c r="D50" s="54"/>
      <c r="E50" s="3" t="s">
        <v>20</v>
      </c>
      <c r="F50" s="14"/>
      <c r="G50" s="15"/>
      <c r="H50" s="16"/>
      <c r="I50" s="17"/>
      <c r="J50" s="28"/>
    </row>
    <row r="51" spans="2:10" ht="15" thickBot="1" x14ac:dyDescent="0.35"/>
    <row r="52" spans="2:10" ht="29.4" thickBot="1" x14ac:dyDescent="0.35">
      <c r="B52" s="20" t="s">
        <v>21</v>
      </c>
      <c r="C52" s="20" t="s">
        <v>11</v>
      </c>
      <c r="D52" s="20" t="s">
        <v>22</v>
      </c>
      <c r="E52" s="5" t="s">
        <v>19</v>
      </c>
      <c r="F52" s="21">
        <f>SUM(F9,F17,F25,F33,F41,F49)</f>
        <v>2000</v>
      </c>
      <c r="G52" s="22">
        <f>SUM(G9,G17,G25,G33,G41,G49)</f>
        <v>2000</v>
      </c>
      <c r="H52" s="23">
        <f>SUM(H9,H17,H25,H33,H41,H49)</f>
        <v>2000</v>
      </c>
      <c r="I52" s="24">
        <f>SUM(I9,I17,I25,I33,I41,I49)</f>
        <v>2000</v>
      </c>
      <c r="J52" s="38">
        <f>SUM(J9,J17,J25,J33,J41,J49)</f>
        <v>2000</v>
      </c>
    </row>
    <row r="53" spans="2:10" ht="15" thickBot="1" x14ac:dyDescent="0.35">
      <c r="B53" s="19">
        <f>SUM(B9,B17,B25,B33,B41,B49)</f>
        <v>10000</v>
      </c>
      <c r="C53" s="19">
        <f>SUM(C9,C17,C25,C33,C41,C49)</f>
        <v>5000</v>
      </c>
      <c r="D53" s="19">
        <f>SUM(D9,D17,D25,D33,D41,D49)</f>
        <v>15000</v>
      </c>
      <c r="E53" s="4" t="s">
        <v>20</v>
      </c>
      <c r="F53" s="21">
        <f t="shared" ref="F53:J53" si="0">SUM(F10,F18,F26,F34,F42,F50)</f>
        <v>1000</v>
      </c>
      <c r="G53" s="22">
        <f t="shared" si="0"/>
        <v>1000</v>
      </c>
      <c r="H53" s="23">
        <f t="shared" si="0"/>
        <v>1000</v>
      </c>
      <c r="I53" s="24">
        <f t="shared" si="0"/>
        <v>1000</v>
      </c>
      <c r="J53" s="38">
        <f t="shared" si="0"/>
        <v>1000</v>
      </c>
    </row>
  </sheetData>
  <mergeCells count="55">
    <mergeCell ref="B4:C4"/>
    <mergeCell ref="D4:E4"/>
    <mergeCell ref="F4:G4"/>
    <mergeCell ref="B5:C5"/>
    <mergeCell ref="D5:E5"/>
    <mergeCell ref="F5:G5"/>
    <mergeCell ref="B18:D18"/>
    <mergeCell ref="B6:D7"/>
    <mergeCell ref="E6:J7"/>
    <mergeCell ref="B10:D10"/>
    <mergeCell ref="B12:C12"/>
    <mergeCell ref="D12:E12"/>
    <mergeCell ref="F12:G12"/>
    <mergeCell ref="B13:C13"/>
    <mergeCell ref="D13:E13"/>
    <mergeCell ref="F13:G13"/>
    <mergeCell ref="B14:D15"/>
    <mergeCell ref="E14:J15"/>
    <mergeCell ref="B20:C20"/>
    <mergeCell ref="D20:E20"/>
    <mergeCell ref="F20:G20"/>
    <mergeCell ref="B21:C21"/>
    <mergeCell ref="D21:E21"/>
    <mergeCell ref="F21:G21"/>
    <mergeCell ref="E30:J31"/>
    <mergeCell ref="B34:D34"/>
    <mergeCell ref="B22:D23"/>
    <mergeCell ref="E22:J23"/>
    <mergeCell ref="B26:D26"/>
    <mergeCell ref="B28:C28"/>
    <mergeCell ref="D28:E28"/>
    <mergeCell ref="F28:G28"/>
    <mergeCell ref="B50:D50"/>
    <mergeCell ref="B38:D39"/>
    <mergeCell ref="E38:J39"/>
    <mergeCell ref="B42:D42"/>
    <mergeCell ref="B44:C44"/>
    <mergeCell ref="D44:E44"/>
    <mergeCell ref="F44:G44"/>
    <mergeCell ref="B2:D2"/>
    <mergeCell ref="B45:C45"/>
    <mergeCell ref="D45:E45"/>
    <mergeCell ref="F45:G45"/>
    <mergeCell ref="B46:D47"/>
    <mergeCell ref="E46:J47"/>
    <mergeCell ref="B36:C36"/>
    <mergeCell ref="D36:E36"/>
    <mergeCell ref="F36:G36"/>
    <mergeCell ref="B37:C37"/>
    <mergeCell ref="D37:E37"/>
    <mergeCell ref="F37:G37"/>
    <mergeCell ref="B29:C29"/>
    <mergeCell ref="D29:E29"/>
    <mergeCell ref="F29:G29"/>
    <mergeCell ref="B30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3FC1F-3B64-45EF-8834-17A736C27257}">
  <dimension ref="B2:J53"/>
  <sheetViews>
    <sheetView workbookViewId="0">
      <selection activeCell="F2" sqref="F2"/>
    </sheetView>
  </sheetViews>
  <sheetFormatPr defaultRowHeight="14.4" x14ac:dyDescent="0.3"/>
  <cols>
    <col min="2" max="2" width="14.6640625" customWidth="1"/>
    <col min="3" max="3" width="15.5546875" customWidth="1"/>
    <col min="4" max="4" width="15.6640625" customWidth="1"/>
    <col min="5" max="5" width="15.109375" customWidth="1"/>
    <col min="6" max="6" width="20" customWidth="1"/>
    <col min="7" max="7" width="22.109375" customWidth="1"/>
    <col min="8" max="8" width="22.33203125" customWidth="1"/>
    <col min="9" max="9" width="21.5546875" customWidth="1"/>
    <col min="10" max="10" width="18.44140625" customWidth="1"/>
  </cols>
  <sheetData>
    <row r="2" spans="2:10" ht="129.6" x14ac:dyDescent="0.3">
      <c r="B2" s="47" t="s">
        <v>23</v>
      </c>
      <c r="C2" s="47"/>
      <c r="D2" s="47"/>
      <c r="E2" s="1" t="s">
        <v>1</v>
      </c>
      <c r="F2" s="26" t="s">
        <v>2</v>
      </c>
    </row>
    <row r="3" spans="2:10" ht="15" thickBot="1" x14ac:dyDescent="0.35"/>
    <row r="4" spans="2:10" ht="15" thickBot="1" x14ac:dyDescent="0.35">
      <c r="B4" s="51" t="s">
        <v>3</v>
      </c>
      <c r="C4" s="51"/>
      <c r="D4" s="51" t="s">
        <v>4</v>
      </c>
      <c r="E4" s="51"/>
      <c r="F4" s="51" t="s">
        <v>5</v>
      </c>
      <c r="G4" s="51"/>
      <c r="H4" s="4" t="s">
        <v>6</v>
      </c>
      <c r="I4" s="4" t="s">
        <v>7</v>
      </c>
      <c r="J4" s="4" t="s">
        <v>8</v>
      </c>
    </row>
    <row r="5" spans="2:10" ht="15" thickBot="1" x14ac:dyDescent="0.35">
      <c r="B5" s="48"/>
      <c r="C5" s="48"/>
      <c r="D5" s="48"/>
      <c r="E5" s="48"/>
      <c r="F5" s="48"/>
      <c r="G5" s="48"/>
      <c r="H5" s="11">
        <v>100000</v>
      </c>
      <c r="I5" s="12">
        <v>0.2</v>
      </c>
      <c r="J5" s="12">
        <v>0.5</v>
      </c>
    </row>
    <row r="6" spans="2:10" ht="15" thickBot="1" x14ac:dyDescent="0.35">
      <c r="B6" s="49" t="s">
        <v>9</v>
      </c>
      <c r="C6" s="49"/>
      <c r="D6" s="49"/>
      <c r="E6" s="50"/>
      <c r="F6" s="50"/>
      <c r="G6" s="50"/>
      <c r="H6" s="50"/>
      <c r="I6" s="50"/>
      <c r="J6" s="50"/>
    </row>
    <row r="7" spans="2:10" ht="15" thickBot="1" x14ac:dyDescent="0.35">
      <c r="B7" s="49"/>
      <c r="C7" s="49"/>
      <c r="D7" s="49"/>
      <c r="E7" s="50"/>
      <c r="F7" s="50"/>
      <c r="G7" s="50"/>
      <c r="H7" s="50"/>
      <c r="I7" s="50"/>
      <c r="J7" s="50"/>
    </row>
    <row r="8" spans="2:10" ht="29.4" thickBot="1" x14ac:dyDescent="0.35">
      <c r="B8" s="5" t="s">
        <v>10</v>
      </c>
      <c r="C8" s="5" t="s">
        <v>11</v>
      </c>
      <c r="D8" s="5" t="s">
        <v>12</v>
      </c>
      <c r="E8" s="2" t="s">
        <v>13</v>
      </c>
      <c r="F8" s="6" t="s">
        <v>14</v>
      </c>
      <c r="G8" s="7" t="s">
        <v>15</v>
      </c>
      <c r="H8" s="8" t="s">
        <v>16</v>
      </c>
      <c r="I8" s="9" t="s">
        <v>17</v>
      </c>
      <c r="J8" s="10" t="s">
        <v>18</v>
      </c>
    </row>
    <row r="9" spans="2:10" ht="15" thickBot="1" x14ac:dyDescent="0.35">
      <c r="B9" s="13">
        <f>H5*I5</f>
        <v>20000</v>
      </c>
      <c r="C9" s="13">
        <f>B9*J5</f>
        <v>10000</v>
      </c>
      <c r="D9" s="13">
        <f>B9+C9</f>
        <v>30000</v>
      </c>
      <c r="E9" s="3" t="s">
        <v>19</v>
      </c>
      <c r="F9" s="14">
        <v>4000</v>
      </c>
      <c r="G9" s="15">
        <v>4000</v>
      </c>
      <c r="H9" s="16">
        <v>4000</v>
      </c>
      <c r="I9" s="17">
        <v>4000</v>
      </c>
      <c r="J9" s="28">
        <v>4000</v>
      </c>
    </row>
    <row r="10" spans="2:10" ht="15" thickBot="1" x14ac:dyDescent="0.35">
      <c r="B10" s="52"/>
      <c r="C10" s="53"/>
      <c r="D10" s="54"/>
      <c r="E10" s="3" t="s">
        <v>20</v>
      </c>
      <c r="F10" s="14">
        <v>2000</v>
      </c>
      <c r="G10" s="15">
        <v>2000</v>
      </c>
      <c r="H10" s="16">
        <v>2000</v>
      </c>
      <c r="I10" s="17">
        <v>2000</v>
      </c>
      <c r="J10" s="28">
        <v>2000</v>
      </c>
    </row>
    <row r="11" spans="2:10" ht="15" thickBot="1" x14ac:dyDescent="0.35"/>
    <row r="12" spans="2:10" ht="15" thickBot="1" x14ac:dyDescent="0.35">
      <c r="B12" s="51" t="s">
        <v>3</v>
      </c>
      <c r="C12" s="51"/>
      <c r="D12" s="51" t="s">
        <v>4</v>
      </c>
      <c r="E12" s="51"/>
      <c r="F12" s="51" t="s">
        <v>5</v>
      </c>
      <c r="G12" s="51"/>
      <c r="H12" s="4" t="s">
        <v>6</v>
      </c>
      <c r="I12" s="4" t="s">
        <v>7</v>
      </c>
      <c r="J12" s="4" t="s">
        <v>8</v>
      </c>
    </row>
    <row r="13" spans="2:10" ht="15" thickBot="1" x14ac:dyDescent="0.35">
      <c r="B13" s="48"/>
      <c r="C13" s="48"/>
      <c r="D13" s="48"/>
      <c r="E13" s="48"/>
      <c r="F13" s="48"/>
      <c r="G13" s="48"/>
      <c r="H13" s="11">
        <v>0</v>
      </c>
      <c r="I13" s="12">
        <v>0</v>
      </c>
      <c r="J13" s="12">
        <v>0</v>
      </c>
    </row>
    <row r="14" spans="2:10" ht="15" thickBot="1" x14ac:dyDescent="0.35">
      <c r="B14" s="49" t="s">
        <v>9</v>
      </c>
      <c r="C14" s="49"/>
      <c r="D14" s="49"/>
      <c r="E14" s="50"/>
      <c r="F14" s="50"/>
      <c r="G14" s="50"/>
      <c r="H14" s="50"/>
      <c r="I14" s="50"/>
      <c r="J14" s="50"/>
    </row>
    <row r="15" spans="2:10" ht="15" thickBot="1" x14ac:dyDescent="0.35">
      <c r="B15" s="49"/>
      <c r="C15" s="49"/>
      <c r="D15" s="49"/>
      <c r="E15" s="50"/>
      <c r="F15" s="50"/>
      <c r="G15" s="50"/>
      <c r="H15" s="50"/>
      <c r="I15" s="50"/>
      <c r="J15" s="50"/>
    </row>
    <row r="16" spans="2:10" ht="29.4" thickBot="1" x14ac:dyDescent="0.35">
      <c r="B16" s="5" t="s">
        <v>10</v>
      </c>
      <c r="C16" s="5" t="s">
        <v>11</v>
      </c>
      <c r="D16" s="5" t="s">
        <v>12</v>
      </c>
      <c r="E16" s="2" t="s">
        <v>13</v>
      </c>
      <c r="F16" s="6" t="s">
        <v>14</v>
      </c>
      <c r="G16" s="7" t="s">
        <v>15</v>
      </c>
      <c r="H16" s="8" t="s">
        <v>16</v>
      </c>
      <c r="I16" s="9" t="s">
        <v>17</v>
      </c>
      <c r="J16" s="10" t="s">
        <v>18</v>
      </c>
    </row>
    <row r="17" spans="2:10" ht="15" thickBot="1" x14ac:dyDescent="0.35">
      <c r="B17" s="13">
        <f>H13*I13</f>
        <v>0</v>
      </c>
      <c r="C17" s="13">
        <f>B17*J13</f>
        <v>0</v>
      </c>
      <c r="D17" s="13">
        <f>B17+C17</f>
        <v>0</v>
      </c>
      <c r="E17" s="3" t="s">
        <v>19</v>
      </c>
      <c r="F17" s="14"/>
      <c r="G17" s="15"/>
      <c r="H17" s="16"/>
      <c r="I17" s="17"/>
      <c r="J17" s="28"/>
    </row>
    <row r="18" spans="2:10" ht="15" thickBot="1" x14ac:dyDescent="0.35">
      <c r="B18" s="52"/>
      <c r="C18" s="53"/>
      <c r="D18" s="54"/>
      <c r="E18" s="3" t="s">
        <v>20</v>
      </c>
      <c r="F18" s="14"/>
      <c r="G18" s="15"/>
      <c r="H18" s="16"/>
      <c r="I18" s="17"/>
      <c r="J18" s="28"/>
    </row>
    <row r="19" spans="2:10" ht="15" thickBot="1" x14ac:dyDescent="0.35"/>
    <row r="20" spans="2:10" ht="15" thickBot="1" x14ac:dyDescent="0.35">
      <c r="B20" s="51" t="s">
        <v>3</v>
      </c>
      <c r="C20" s="51"/>
      <c r="D20" s="51" t="s">
        <v>4</v>
      </c>
      <c r="E20" s="51"/>
      <c r="F20" s="51" t="s">
        <v>5</v>
      </c>
      <c r="G20" s="51"/>
      <c r="H20" s="4" t="s">
        <v>6</v>
      </c>
      <c r="I20" s="4" t="s">
        <v>7</v>
      </c>
      <c r="J20" s="4" t="s">
        <v>8</v>
      </c>
    </row>
    <row r="21" spans="2:10" ht="15" thickBot="1" x14ac:dyDescent="0.35">
      <c r="B21" s="48"/>
      <c r="C21" s="48"/>
      <c r="D21" s="48"/>
      <c r="E21" s="48"/>
      <c r="F21" s="48"/>
      <c r="G21" s="48"/>
      <c r="H21" s="11">
        <v>0</v>
      </c>
      <c r="I21" s="12">
        <v>0</v>
      </c>
      <c r="J21" s="12">
        <v>0</v>
      </c>
    </row>
    <row r="22" spans="2:10" ht="15" thickBot="1" x14ac:dyDescent="0.35">
      <c r="B22" s="49" t="s">
        <v>9</v>
      </c>
      <c r="C22" s="49"/>
      <c r="D22" s="49"/>
      <c r="E22" s="50"/>
      <c r="F22" s="50"/>
      <c r="G22" s="50"/>
      <c r="H22" s="50"/>
      <c r="I22" s="50"/>
      <c r="J22" s="50"/>
    </row>
    <row r="23" spans="2:10" ht="15" thickBot="1" x14ac:dyDescent="0.35">
      <c r="B23" s="49"/>
      <c r="C23" s="49"/>
      <c r="D23" s="49"/>
      <c r="E23" s="50"/>
      <c r="F23" s="50"/>
      <c r="G23" s="50"/>
      <c r="H23" s="50"/>
      <c r="I23" s="50"/>
      <c r="J23" s="50"/>
    </row>
    <row r="24" spans="2:10" ht="29.4" thickBot="1" x14ac:dyDescent="0.35">
      <c r="B24" s="5" t="s">
        <v>10</v>
      </c>
      <c r="C24" s="5" t="s">
        <v>11</v>
      </c>
      <c r="D24" s="5" t="s">
        <v>12</v>
      </c>
      <c r="E24" s="2" t="s">
        <v>13</v>
      </c>
      <c r="F24" s="6" t="s">
        <v>14</v>
      </c>
      <c r="G24" s="7" t="s">
        <v>15</v>
      </c>
      <c r="H24" s="8" t="s">
        <v>16</v>
      </c>
      <c r="I24" s="9" t="s">
        <v>17</v>
      </c>
      <c r="J24" s="10" t="s">
        <v>18</v>
      </c>
    </row>
    <row r="25" spans="2:10" ht="15" thickBot="1" x14ac:dyDescent="0.35">
      <c r="B25" s="13">
        <f>H21*I21</f>
        <v>0</v>
      </c>
      <c r="C25" s="13">
        <f>B25*J21</f>
        <v>0</v>
      </c>
      <c r="D25" s="13">
        <f>B25+C25</f>
        <v>0</v>
      </c>
      <c r="E25" s="3" t="s">
        <v>19</v>
      </c>
      <c r="F25" s="14"/>
      <c r="G25" s="15"/>
      <c r="H25" s="16"/>
      <c r="I25" s="17"/>
      <c r="J25" s="28"/>
    </row>
    <row r="26" spans="2:10" ht="15" thickBot="1" x14ac:dyDescent="0.35">
      <c r="B26" s="52"/>
      <c r="C26" s="53"/>
      <c r="D26" s="54"/>
      <c r="E26" s="3" t="s">
        <v>20</v>
      </c>
      <c r="F26" s="14"/>
      <c r="G26" s="15"/>
      <c r="H26" s="16"/>
      <c r="I26" s="17"/>
      <c r="J26" s="28"/>
    </row>
    <row r="27" spans="2:10" ht="15" thickBot="1" x14ac:dyDescent="0.35"/>
    <row r="28" spans="2:10" ht="15" thickBot="1" x14ac:dyDescent="0.35">
      <c r="B28" s="51" t="s">
        <v>3</v>
      </c>
      <c r="C28" s="51"/>
      <c r="D28" s="51" t="s">
        <v>4</v>
      </c>
      <c r="E28" s="51"/>
      <c r="F28" s="51" t="s">
        <v>5</v>
      </c>
      <c r="G28" s="51"/>
      <c r="H28" s="4" t="s">
        <v>6</v>
      </c>
      <c r="I28" s="4" t="s">
        <v>7</v>
      </c>
      <c r="J28" s="4" t="s">
        <v>8</v>
      </c>
    </row>
    <row r="29" spans="2:10" ht="15" thickBot="1" x14ac:dyDescent="0.35">
      <c r="B29" s="48"/>
      <c r="C29" s="48"/>
      <c r="D29" s="48"/>
      <c r="E29" s="48"/>
      <c r="F29" s="48"/>
      <c r="G29" s="48"/>
      <c r="H29" s="11">
        <v>0</v>
      </c>
      <c r="I29" s="12">
        <v>0</v>
      </c>
      <c r="J29" s="12">
        <v>0</v>
      </c>
    </row>
    <row r="30" spans="2:10" ht="15" thickBot="1" x14ac:dyDescent="0.35">
      <c r="B30" s="49" t="s">
        <v>9</v>
      </c>
      <c r="C30" s="49"/>
      <c r="D30" s="49"/>
      <c r="E30" s="50"/>
      <c r="F30" s="50"/>
      <c r="G30" s="50"/>
      <c r="H30" s="50"/>
      <c r="I30" s="50"/>
      <c r="J30" s="50"/>
    </row>
    <row r="31" spans="2:10" ht="15" thickBot="1" x14ac:dyDescent="0.35">
      <c r="B31" s="49"/>
      <c r="C31" s="49"/>
      <c r="D31" s="49"/>
      <c r="E31" s="50"/>
      <c r="F31" s="50"/>
      <c r="G31" s="50"/>
      <c r="H31" s="50"/>
      <c r="I31" s="50"/>
      <c r="J31" s="50"/>
    </row>
    <row r="32" spans="2:10" ht="29.4" thickBot="1" x14ac:dyDescent="0.35">
      <c r="B32" s="5" t="s">
        <v>10</v>
      </c>
      <c r="C32" s="5" t="s">
        <v>11</v>
      </c>
      <c r="D32" s="5" t="s">
        <v>12</v>
      </c>
      <c r="E32" s="2" t="s">
        <v>13</v>
      </c>
      <c r="F32" s="6" t="s">
        <v>14</v>
      </c>
      <c r="G32" s="7" t="s">
        <v>15</v>
      </c>
      <c r="H32" s="8" t="s">
        <v>16</v>
      </c>
      <c r="I32" s="9" t="s">
        <v>17</v>
      </c>
      <c r="J32" s="10" t="s">
        <v>18</v>
      </c>
    </row>
    <row r="33" spans="2:10" ht="15" thickBot="1" x14ac:dyDescent="0.35">
      <c r="B33" s="13">
        <f>H29*I29</f>
        <v>0</v>
      </c>
      <c r="C33" s="13">
        <f>B33*J29</f>
        <v>0</v>
      </c>
      <c r="D33" s="13">
        <f>B33+C33</f>
        <v>0</v>
      </c>
      <c r="E33" s="3" t="s">
        <v>19</v>
      </c>
      <c r="F33" s="14"/>
      <c r="G33" s="15"/>
      <c r="H33" s="16"/>
      <c r="I33" s="17"/>
      <c r="J33" s="28"/>
    </row>
    <row r="34" spans="2:10" ht="15" thickBot="1" x14ac:dyDescent="0.35">
      <c r="B34" s="52"/>
      <c r="C34" s="53"/>
      <c r="D34" s="54"/>
      <c r="E34" s="3" t="s">
        <v>20</v>
      </c>
      <c r="F34" s="14"/>
      <c r="G34" s="15"/>
      <c r="H34" s="16"/>
      <c r="I34" s="17"/>
      <c r="J34" s="18"/>
    </row>
    <row r="35" spans="2:10" ht="15" thickBot="1" x14ac:dyDescent="0.35"/>
    <row r="36" spans="2:10" ht="15" thickBot="1" x14ac:dyDescent="0.35">
      <c r="B36" s="51" t="s">
        <v>3</v>
      </c>
      <c r="C36" s="51"/>
      <c r="D36" s="51" t="s">
        <v>4</v>
      </c>
      <c r="E36" s="51"/>
      <c r="F36" s="51" t="s">
        <v>5</v>
      </c>
      <c r="G36" s="51"/>
      <c r="H36" s="4" t="s">
        <v>6</v>
      </c>
      <c r="I36" s="4" t="s">
        <v>7</v>
      </c>
      <c r="J36" s="4" t="s">
        <v>8</v>
      </c>
    </row>
    <row r="37" spans="2:10" ht="15" thickBot="1" x14ac:dyDescent="0.35">
      <c r="B37" s="48"/>
      <c r="C37" s="48"/>
      <c r="D37" s="48"/>
      <c r="E37" s="48"/>
      <c r="F37" s="48"/>
      <c r="G37" s="48"/>
      <c r="H37" s="11">
        <v>0</v>
      </c>
      <c r="I37" s="12">
        <v>0</v>
      </c>
      <c r="J37" s="12">
        <v>0</v>
      </c>
    </row>
    <row r="38" spans="2:10" ht="15" thickBot="1" x14ac:dyDescent="0.35">
      <c r="B38" s="49" t="s">
        <v>9</v>
      </c>
      <c r="C38" s="49"/>
      <c r="D38" s="49"/>
      <c r="E38" s="50"/>
      <c r="F38" s="50"/>
      <c r="G38" s="50"/>
      <c r="H38" s="50"/>
      <c r="I38" s="50"/>
      <c r="J38" s="50"/>
    </row>
    <row r="39" spans="2:10" ht="15" thickBot="1" x14ac:dyDescent="0.35">
      <c r="B39" s="49"/>
      <c r="C39" s="49"/>
      <c r="D39" s="49"/>
      <c r="E39" s="50"/>
      <c r="F39" s="50"/>
      <c r="G39" s="50"/>
      <c r="H39" s="50"/>
      <c r="I39" s="50"/>
      <c r="J39" s="50"/>
    </row>
    <row r="40" spans="2:10" ht="29.4" thickBot="1" x14ac:dyDescent="0.35">
      <c r="B40" s="5" t="s">
        <v>10</v>
      </c>
      <c r="C40" s="5" t="s">
        <v>11</v>
      </c>
      <c r="D40" s="5" t="s">
        <v>12</v>
      </c>
      <c r="E40" s="2" t="s">
        <v>13</v>
      </c>
      <c r="F40" s="6" t="s">
        <v>14</v>
      </c>
      <c r="G40" s="7" t="s">
        <v>15</v>
      </c>
      <c r="H40" s="8" t="s">
        <v>16</v>
      </c>
      <c r="I40" s="9" t="s">
        <v>17</v>
      </c>
      <c r="J40" s="10" t="s">
        <v>18</v>
      </c>
    </row>
    <row r="41" spans="2:10" ht="15" thickBot="1" x14ac:dyDescent="0.35">
      <c r="B41" s="13">
        <f>H37*I37</f>
        <v>0</v>
      </c>
      <c r="C41" s="13">
        <f>B41*J37</f>
        <v>0</v>
      </c>
      <c r="D41" s="13">
        <f>B41+C41</f>
        <v>0</v>
      </c>
      <c r="E41" s="3" t="s">
        <v>19</v>
      </c>
      <c r="F41" s="14"/>
      <c r="G41" s="15"/>
      <c r="H41" s="16"/>
      <c r="I41" s="17"/>
      <c r="J41" s="28"/>
    </row>
    <row r="42" spans="2:10" ht="15" thickBot="1" x14ac:dyDescent="0.35">
      <c r="B42" s="52"/>
      <c r="C42" s="53"/>
      <c r="D42" s="54"/>
      <c r="E42" s="3" t="s">
        <v>20</v>
      </c>
      <c r="F42" s="14"/>
      <c r="G42" s="15"/>
      <c r="H42" s="16"/>
      <c r="I42" s="17"/>
      <c r="J42" s="28"/>
    </row>
    <row r="43" spans="2:10" ht="15" thickBot="1" x14ac:dyDescent="0.35"/>
    <row r="44" spans="2:10" ht="15" thickBot="1" x14ac:dyDescent="0.35">
      <c r="B44" s="51" t="s">
        <v>3</v>
      </c>
      <c r="C44" s="51"/>
      <c r="D44" s="51" t="s">
        <v>4</v>
      </c>
      <c r="E44" s="51"/>
      <c r="F44" s="51" t="s">
        <v>5</v>
      </c>
      <c r="G44" s="51"/>
      <c r="H44" s="4" t="s">
        <v>6</v>
      </c>
      <c r="I44" s="4" t="s">
        <v>7</v>
      </c>
      <c r="J44" s="4" t="s">
        <v>8</v>
      </c>
    </row>
    <row r="45" spans="2:10" ht="15" thickBot="1" x14ac:dyDescent="0.35">
      <c r="B45" s="48"/>
      <c r="C45" s="48"/>
      <c r="D45" s="48"/>
      <c r="E45" s="48"/>
      <c r="F45" s="48"/>
      <c r="G45" s="48"/>
      <c r="H45" s="11">
        <v>0</v>
      </c>
      <c r="I45" s="12">
        <v>0</v>
      </c>
      <c r="J45" s="12">
        <v>0</v>
      </c>
    </row>
    <row r="46" spans="2:10" ht="15" thickBot="1" x14ac:dyDescent="0.35">
      <c r="B46" s="49" t="s">
        <v>9</v>
      </c>
      <c r="C46" s="49"/>
      <c r="D46" s="49"/>
      <c r="E46" s="50"/>
      <c r="F46" s="50"/>
      <c r="G46" s="50"/>
      <c r="H46" s="50"/>
      <c r="I46" s="50"/>
      <c r="J46" s="50"/>
    </row>
    <row r="47" spans="2:10" ht="15" thickBot="1" x14ac:dyDescent="0.35">
      <c r="B47" s="49"/>
      <c r="C47" s="49"/>
      <c r="D47" s="49"/>
      <c r="E47" s="50"/>
      <c r="F47" s="50"/>
      <c r="G47" s="50"/>
      <c r="H47" s="50"/>
      <c r="I47" s="50"/>
      <c r="J47" s="50"/>
    </row>
    <row r="48" spans="2:10" ht="29.4" thickBot="1" x14ac:dyDescent="0.35">
      <c r="B48" s="5" t="s">
        <v>10</v>
      </c>
      <c r="C48" s="5" t="s">
        <v>11</v>
      </c>
      <c r="D48" s="5" t="s">
        <v>12</v>
      </c>
      <c r="E48" s="2" t="s">
        <v>13</v>
      </c>
      <c r="F48" s="6" t="s">
        <v>14</v>
      </c>
      <c r="G48" s="7" t="s">
        <v>15</v>
      </c>
      <c r="H48" s="8" t="s">
        <v>16</v>
      </c>
      <c r="I48" s="9" t="s">
        <v>17</v>
      </c>
      <c r="J48" s="10" t="s">
        <v>18</v>
      </c>
    </row>
    <row r="49" spans="2:10" ht="15" thickBot="1" x14ac:dyDescent="0.35">
      <c r="B49" s="13">
        <f>H45*I45</f>
        <v>0</v>
      </c>
      <c r="C49" s="13">
        <f>B49*J45</f>
        <v>0</v>
      </c>
      <c r="D49" s="13">
        <f>B49+C49</f>
        <v>0</v>
      </c>
      <c r="E49" s="3" t="s">
        <v>19</v>
      </c>
      <c r="F49" s="14"/>
      <c r="G49" s="15"/>
      <c r="H49" s="16"/>
      <c r="I49" s="17"/>
      <c r="J49" s="28"/>
    </row>
    <row r="50" spans="2:10" ht="15" thickBot="1" x14ac:dyDescent="0.35">
      <c r="B50" s="52"/>
      <c r="C50" s="53"/>
      <c r="D50" s="54"/>
      <c r="E50" s="3" t="s">
        <v>20</v>
      </c>
      <c r="F50" s="14"/>
      <c r="G50" s="15"/>
      <c r="H50" s="16"/>
      <c r="I50" s="17"/>
      <c r="J50" s="28"/>
    </row>
    <row r="51" spans="2:10" ht="15" thickBot="1" x14ac:dyDescent="0.35"/>
    <row r="52" spans="2:10" ht="29.4" thickBot="1" x14ac:dyDescent="0.35">
      <c r="B52" s="20" t="s">
        <v>21</v>
      </c>
      <c r="C52" s="20" t="s">
        <v>11</v>
      </c>
      <c r="D52" s="20" t="s">
        <v>22</v>
      </c>
      <c r="E52" s="5" t="s">
        <v>19</v>
      </c>
      <c r="F52" s="21">
        <f t="shared" ref="F52:J53" si="0">SUM(F9,F17,F25,F33,F41,F49)</f>
        <v>4000</v>
      </c>
      <c r="G52" s="22">
        <f t="shared" si="0"/>
        <v>4000</v>
      </c>
      <c r="H52" s="23">
        <f t="shared" si="0"/>
        <v>4000</v>
      </c>
      <c r="I52" s="24">
        <f t="shared" si="0"/>
        <v>4000</v>
      </c>
      <c r="J52" s="38">
        <f t="shared" si="0"/>
        <v>4000</v>
      </c>
    </row>
    <row r="53" spans="2:10" ht="15" thickBot="1" x14ac:dyDescent="0.35">
      <c r="B53" s="19">
        <f>SUM(B9,B17,B25,B33,B41,B49)</f>
        <v>20000</v>
      </c>
      <c r="C53" s="19">
        <f>SUM(C9,C17,C25,C33,C41,C49)</f>
        <v>10000</v>
      </c>
      <c r="D53" s="19">
        <f>SUM(D9,D17,D25,D33,D41,D49)</f>
        <v>30000</v>
      </c>
      <c r="E53" s="4" t="s">
        <v>20</v>
      </c>
      <c r="F53" s="21">
        <f t="shared" si="0"/>
        <v>2000</v>
      </c>
      <c r="G53" s="22">
        <f t="shared" si="0"/>
        <v>2000</v>
      </c>
      <c r="H53" s="23">
        <f t="shared" si="0"/>
        <v>2000</v>
      </c>
      <c r="I53" s="24">
        <f t="shared" si="0"/>
        <v>2000</v>
      </c>
      <c r="J53" s="38">
        <f t="shared" si="0"/>
        <v>2000</v>
      </c>
    </row>
  </sheetData>
  <mergeCells count="55">
    <mergeCell ref="B4:C4"/>
    <mergeCell ref="D4:E4"/>
    <mergeCell ref="F4:G4"/>
    <mergeCell ref="B5:C5"/>
    <mergeCell ref="D5:E5"/>
    <mergeCell ref="F5:G5"/>
    <mergeCell ref="B18:D18"/>
    <mergeCell ref="B6:D7"/>
    <mergeCell ref="E6:J7"/>
    <mergeCell ref="B10:D10"/>
    <mergeCell ref="B12:C12"/>
    <mergeCell ref="D12:E12"/>
    <mergeCell ref="F12:G12"/>
    <mergeCell ref="B13:C13"/>
    <mergeCell ref="D13:E13"/>
    <mergeCell ref="F13:G13"/>
    <mergeCell ref="B14:D15"/>
    <mergeCell ref="E14:J15"/>
    <mergeCell ref="B20:C20"/>
    <mergeCell ref="D20:E20"/>
    <mergeCell ref="F20:G20"/>
    <mergeCell ref="B21:C21"/>
    <mergeCell ref="D21:E21"/>
    <mergeCell ref="F21:G21"/>
    <mergeCell ref="E30:J31"/>
    <mergeCell ref="B34:D34"/>
    <mergeCell ref="B22:D23"/>
    <mergeCell ref="E22:J23"/>
    <mergeCell ref="B26:D26"/>
    <mergeCell ref="B28:C28"/>
    <mergeCell ref="D28:E28"/>
    <mergeCell ref="F28:G28"/>
    <mergeCell ref="B50:D50"/>
    <mergeCell ref="B38:D39"/>
    <mergeCell ref="E38:J39"/>
    <mergeCell ref="B42:D42"/>
    <mergeCell ref="B44:C44"/>
    <mergeCell ref="D44:E44"/>
    <mergeCell ref="F44:G44"/>
    <mergeCell ref="B2:D2"/>
    <mergeCell ref="B45:C45"/>
    <mergeCell ref="D45:E45"/>
    <mergeCell ref="F45:G45"/>
    <mergeCell ref="B46:D47"/>
    <mergeCell ref="E46:J47"/>
    <mergeCell ref="B36:C36"/>
    <mergeCell ref="D36:E36"/>
    <mergeCell ref="F36:G36"/>
    <mergeCell ref="B37:C37"/>
    <mergeCell ref="D37:E37"/>
    <mergeCell ref="F37:G37"/>
    <mergeCell ref="B29:C29"/>
    <mergeCell ref="D29:E29"/>
    <mergeCell ref="F29:G29"/>
    <mergeCell ref="B30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FFD1E-001A-498C-B621-36351F60596A}">
  <dimension ref="B2:J46"/>
  <sheetViews>
    <sheetView tabSelected="1" topLeftCell="A2" workbookViewId="0">
      <selection activeCell="M8" sqref="M8"/>
    </sheetView>
  </sheetViews>
  <sheetFormatPr defaultRowHeight="14.4" x14ac:dyDescent="0.3"/>
  <cols>
    <col min="2" max="2" width="14.88671875" bestFit="1" customWidth="1"/>
    <col min="3" max="3" width="17.109375" customWidth="1"/>
    <col min="4" max="4" width="10.5546875" bestFit="1" customWidth="1"/>
    <col min="5" max="5" width="18.5546875" customWidth="1"/>
    <col min="6" max="6" width="18.109375" customWidth="1"/>
    <col min="7" max="7" width="16.21875" customWidth="1"/>
    <col min="8" max="8" width="18.109375" customWidth="1"/>
    <col min="9" max="9" width="16.5546875" customWidth="1"/>
    <col min="10" max="10" width="12.44140625" bestFit="1" customWidth="1"/>
  </cols>
  <sheetData>
    <row r="2" spans="2:10" ht="72" x14ac:dyDescent="0.6">
      <c r="B2" s="25" t="s">
        <v>24</v>
      </c>
      <c r="F2" s="30" t="s">
        <v>25</v>
      </c>
    </row>
    <row r="3" spans="2:10" ht="15" thickBot="1" x14ac:dyDescent="0.35">
      <c r="F3" s="29"/>
    </row>
    <row r="4" spans="2:10" ht="15" thickBot="1" x14ac:dyDescent="0.35">
      <c r="B4" s="51" t="s">
        <v>26</v>
      </c>
      <c r="C4" s="51"/>
      <c r="D4" s="51" t="s">
        <v>27</v>
      </c>
      <c r="E4" s="51"/>
      <c r="F4" s="51"/>
      <c r="G4" s="51"/>
      <c r="H4" s="51"/>
      <c r="I4" s="4" t="s">
        <v>28</v>
      </c>
      <c r="J4" s="4" t="s">
        <v>29</v>
      </c>
    </row>
    <row r="5" spans="2:10" ht="15" thickBot="1" x14ac:dyDescent="0.35">
      <c r="B5" s="48"/>
      <c r="C5" s="48"/>
      <c r="D5" s="50"/>
      <c r="E5" s="50"/>
      <c r="F5" s="50"/>
      <c r="G5" s="50"/>
      <c r="H5" s="50"/>
      <c r="I5" s="69">
        <v>1</v>
      </c>
      <c r="J5" s="59">
        <v>5000</v>
      </c>
    </row>
    <row r="6" spans="2:10" ht="15" thickBot="1" x14ac:dyDescent="0.35">
      <c r="B6" s="52"/>
      <c r="C6" s="54"/>
      <c r="D6" s="50"/>
      <c r="E6" s="50"/>
      <c r="F6" s="50"/>
      <c r="G6" s="50"/>
      <c r="H6" s="50"/>
      <c r="I6" s="70"/>
      <c r="J6" s="60"/>
    </row>
    <row r="7" spans="2:10" ht="29.4" thickBot="1" x14ac:dyDescent="0.35">
      <c r="B7" s="61" t="s">
        <v>30</v>
      </c>
      <c r="C7" s="61"/>
      <c r="D7" s="27" t="s">
        <v>31</v>
      </c>
      <c r="E7" s="6" t="s">
        <v>32</v>
      </c>
      <c r="F7" s="7" t="s">
        <v>15</v>
      </c>
      <c r="G7" s="8" t="s">
        <v>33</v>
      </c>
      <c r="H7" s="9" t="s">
        <v>17</v>
      </c>
      <c r="I7" s="10" t="s">
        <v>18</v>
      </c>
      <c r="J7" s="5" t="s">
        <v>34</v>
      </c>
    </row>
    <row r="8" spans="2:10" ht="15" thickBot="1" x14ac:dyDescent="0.35">
      <c r="B8" s="62"/>
      <c r="C8" s="62"/>
      <c r="D8" s="59">
        <f>SUM(I5*J5)</f>
        <v>5000</v>
      </c>
      <c r="E8" s="63">
        <v>1000</v>
      </c>
      <c r="F8" s="65">
        <v>1000</v>
      </c>
      <c r="G8" s="67">
        <v>1000</v>
      </c>
      <c r="H8" s="55">
        <v>1000</v>
      </c>
      <c r="I8" s="57">
        <v>1000</v>
      </c>
      <c r="J8" s="59">
        <f>SUM(E8,F8,G8,H8,I8)</f>
        <v>5000</v>
      </c>
    </row>
    <row r="9" spans="2:10" ht="15" thickBot="1" x14ac:dyDescent="0.35">
      <c r="B9" s="62"/>
      <c r="C9" s="62"/>
      <c r="D9" s="60"/>
      <c r="E9" s="64"/>
      <c r="F9" s="66"/>
      <c r="G9" s="68"/>
      <c r="H9" s="56"/>
      <c r="I9" s="58"/>
      <c r="J9" s="60"/>
    </row>
    <row r="10" spans="2:10" ht="15" thickBot="1" x14ac:dyDescent="0.35"/>
    <row r="11" spans="2:10" ht="15" thickBot="1" x14ac:dyDescent="0.35">
      <c r="B11" s="51" t="s">
        <v>26</v>
      </c>
      <c r="C11" s="51"/>
      <c r="D11" s="51" t="s">
        <v>27</v>
      </c>
      <c r="E11" s="51"/>
      <c r="F11" s="51"/>
      <c r="G11" s="51"/>
      <c r="H11" s="51"/>
      <c r="I11" s="4" t="s">
        <v>28</v>
      </c>
      <c r="J11" s="4" t="s">
        <v>29</v>
      </c>
    </row>
    <row r="12" spans="2:10" ht="15" thickBot="1" x14ac:dyDescent="0.35">
      <c r="B12" s="48"/>
      <c r="C12" s="48"/>
      <c r="D12" s="50"/>
      <c r="E12" s="50"/>
      <c r="F12" s="50"/>
      <c r="G12" s="50"/>
      <c r="H12" s="50"/>
      <c r="I12" s="69">
        <v>0</v>
      </c>
      <c r="J12" s="59">
        <v>0</v>
      </c>
    </row>
    <row r="13" spans="2:10" ht="15" thickBot="1" x14ac:dyDescent="0.35">
      <c r="B13" s="52"/>
      <c r="C13" s="54"/>
      <c r="D13" s="50"/>
      <c r="E13" s="50"/>
      <c r="F13" s="50"/>
      <c r="G13" s="50"/>
      <c r="H13" s="50"/>
      <c r="I13" s="70"/>
      <c r="J13" s="60"/>
    </row>
    <row r="14" spans="2:10" ht="29.4" thickBot="1" x14ac:dyDescent="0.35">
      <c r="B14" s="71" t="s">
        <v>30</v>
      </c>
      <c r="C14" s="61"/>
      <c r="D14" s="27" t="s">
        <v>31</v>
      </c>
      <c r="E14" s="6" t="s">
        <v>32</v>
      </c>
      <c r="F14" s="7" t="s">
        <v>15</v>
      </c>
      <c r="G14" s="8" t="s">
        <v>33</v>
      </c>
      <c r="H14" s="9" t="s">
        <v>17</v>
      </c>
      <c r="I14" s="10" t="s">
        <v>18</v>
      </c>
      <c r="J14" s="5" t="s">
        <v>34</v>
      </c>
    </row>
    <row r="15" spans="2:10" ht="15" thickBot="1" x14ac:dyDescent="0.35">
      <c r="B15" s="62"/>
      <c r="C15" s="62"/>
      <c r="D15" s="59">
        <f>SUM(I12*J12)</f>
        <v>0</v>
      </c>
      <c r="E15" s="63">
        <v>0</v>
      </c>
      <c r="F15" s="65">
        <v>0</v>
      </c>
      <c r="G15" s="67">
        <v>0</v>
      </c>
      <c r="H15" s="55">
        <v>0</v>
      </c>
      <c r="I15" s="57">
        <v>0</v>
      </c>
      <c r="J15" s="59">
        <f>SUM(E15,F15,G15,H15,I15)</f>
        <v>0</v>
      </c>
    </row>
    <row r="16" spans="2:10" ht="15" thickBot="1" x14ac:dyDescent="0.35">
      <c r="B16" s="62"/>
      <c r="C16" s="62"/>
      <c r="D16" s="60"/>
      <c r="E16" s="64"/>
      <c r="F16" s="66"/>
      <c r="G16" s="68"/>
      <c r="H16" s="56"/>
      <c r="I16" s="58"/>
      <c r="J16" s="60"/>
    </row>
    <row r="17" spans="2:10" ht="15" thickBot="1" x14ac:dyDescent="0.35"/>
    <row r="18" spans="2:10" ht="15" thickBot="1" x14ac:dyDescent="0.35">
      <c r="B18" s="51" t="s">
        <v>26</v>
      </c>
      <c r="C18" s="51"/>
      <c r="D18" s="51" t="s">
        <v>27</v>
      </c>
      <c r="E18" s="51"/>
      <c r="F18" s="51"/>
      <c r="G18" s="51"/>
      <c r="H18" s="51"/>
      <c r="I18" s="4" t="s">
        <v>28</v>
      </c>
      <c r="J18" s="4" t="s">
        <v>29</v>
      </c>
    </row>
    <row r="19" spans="2:10" ht="15" thickBot="1" x14ac:dyDescent="0.35">
      <c r="B19" s="48"/>
      <c r="C19" s="48"/>
      <c r="D19" s="50"/>
      <c r="E19" s="50"/>
      <c r="F19" s="50"/>
      <c r="G19" s="50"/>
      <c r="H19" s="50"/>
      <c r="I19" s="69">
        <v>0</v>
      </c>
      <c r="J19" s="59"/>
    </row>
    <row r="20" spans="2:10" ht="15" thickBot="1" x14ac:dyDescent="0.35">
      <c r="B20" s="52"/>
      <c r="C20" s="54"/>
      <c r="D20" s="50"/>
      <c r="E20" s="50"/>
      <c r="F20" s="50"/>
      <c r="G20" s="50"/>
      <c r="H20" s="50"/>
      <c r="I20" s="70"/>
      <c r="J20" s="60"/>
    </row>
    <row r="21" spans="2:10" ht="29.4" thickBot="1" x14ac:dyDescent="0.35">
      <c r="B21" s="61" t="s">
        <v>30</v>
      </c>
      <c r="C21" s="61"/>
      <c r="D21" s="27" t="s">
        <v>31</v>
      </c>
      <c r="E21" s="6" t="s">
        <v>32</v>
      </c>
      <c r="F21" s="7" t="s">
        <v>15</v>
      </c>
      <c r="G21" s="8" t="s">
        <v>33</v>
      </c>
      <c r="H21" s="9" t="s">
        <v>17</v>
      </c>
      <c r="I21" s="10" t="s">
        <v>18</v>
      </c>
      <c r="J21" s="5" t="s">
        <v>34</v>
      </c>
    </row>
    <row r="22" spans="2:10" ht="15" thickBot="1" x14ac:dyDescent="0.35">
      <c r="B22" s="62"/>
      <c r="C22" s="62"/>
      <c r="D22" s="59">
        <f>SUM(I19*J19)</f>
        <v>0</v>
      </c>
      <c r="E22" s="63">
        <v>0</v>
      </c>
      <c r="F22" s="65">
        <v>0</v>
      </c>
      <c r="G22" s="67">
        <v>0</v>
      </c>
      <c r="H22" s="55">
        <v>0</v>
      </c>
      <c r="I22" s="57">
        <v>0</v>
      </c>
      <c r="J22" s="59">
        <f>SUM(E22,F22,G22,H22,I22)</f>
        <v>0</v>
      </c>
    </row>
    <row r="23" spans="2:10" ht="15" thickBot="1" x14ac:dyDescent="0.35">
      <c r="B23" s="62"/>
      <c r="C23" s="62"/>
      <c r="D23" s="60"/>
      <c r="E23" s="64"/>
      <c r="F23" s="66"/>
      <c r="G23" s="68"/>
      <c r="H23" s="56"/>
      <c r="I23" s="58"/>
      <c r="J23" s="60"/>
    </row>
    <row r="24" spans="2:10" ht="15" thickBot="1" x14ac:dyDescent="0.35"/>
    <row r="25" spans="2:10" ht="15" thickBot="1" x14ac:dyDescent="0.35">
      <c r="B25" s="51" t="s">
        <v>26</v>
      </c>
      <c r="C25" s="51"/>
      <c r="D25" s="51" t="s">
        <v>27</v>
      </c>
      <c r="E25" s="51"/>
      <c r="F25" s="51"/>
      <c r="G25" s="51"/>
      <c r="H25" s="51"/>
      <c r="I25" s="4" t="s">
        <v>28</v>
      </c>
      <c r="J25" s="4" t="s">
        <v>29</v>
      </c>
    </row>
    <row r="26" spans="2:10" ht="15" thickBot="1" x14ac:dyDescent="0.35">
      <c r="B26" s="48"/>
      <c r="C26" s="48"/>
      <c r="D26" s="50"/>
      <c r="E26" s="50"/>
      <c r="F26" s="50"/>
      <c r="G26" s="50"/>
      <c r="H26" s="50"/>
      <c r="I26" s="69">
        <v>0</v>
      </c>
      <c r="J26" s="59"/>
    </row>
    <row r="27" spans="2:10" ht="15" thickBot="1" x14ac:dyDescent="0.35">
      <c r="B27" s="52"/>
      <c r="C27" s="54"/>
      <c r="D27" s="50"/>
      <c r="E27" s="50"/>
      <c r="F27" s="50"/>
      <c r="G27" s="50"/>
      <c r="H27" s="50"/>
      <c r="I27" s="70"/>
      <c r="J27" s="60"/>
    </row>
    <row r="28" spans="2:10" ht="29.4" thickBot="1" x14ac:dyDescent="0.35">
      <c r="B28" s="61" t="s">
        <v>30</v>
      </c>
      <c r="C28" s="61"/>
      <c r="D28" s="27" t="s">
        <v>31</v>
      </c>
      <c r="E28" s="6" t="s">
        <v>32</v>
      </c>
      <c r="F28" s="7" t="s">
        <v>15</v>
      </c>
      <c r="G28" s="8" t="s">
        <v>33</v>
      </c>
      <c r="H28" s="9" t="s">
        <v>17</v>
      </c>
      <c r="I28" s="10" t="s">
        <v>18</v>
      </c>
      <c r="J28" s="5" t="s">
        <v>34</v>
      </c>
    </row>
    <row r="29" spans="2:10" ht="15" thickBot="1" x14ac:dyDescent="0.35">
      <c r="B29" s="62"/>
      <c r="C29" s="62"/>
      <c r="D29" s="59">
        <f>SUM(I26*J26)</f>
        <v>0</v>
      </c>
      <c r="E29" s="63">
        <v>0</v>
      </c>
      <c r="F29" s="65">
        <v>0</v>
      </c>
      <c r="G29" s="67">
        <v>0</v>
      </c>
      <c r="H29" s="55">
        <v>0</v>
      </c>
      <c r="I29" s="57">
        <v>0</v>
      </c>
      <c r="J29" s="59">
        <f>SUM(E29,F29,G29,H29,I29)</f>
        <v>0</v>
      </c>
    </row>
    <row r="30" spans="2:10" ht="15" thickBot="1" x14ac:dyDescent="0.35">
      <c r="B30" s="62"/>
      <c r="C30" s="62"/>
      <c r="D30" s="60"/>
      <c r="E30" s="64"/>
      <c r="F30" s="66"/>
      <c r="G30" s="68"/>
      <c r="H30" s="56"/>
      <c r="I30" s="58"/>
      <c r="J30" s="60"/>
    </row>
    <row r="31" spans="2:10" ht="15" thickBot="1" x14ac:dyDescent="0.35"/>
    <row r="32" spans="2:10" ht="15" thickBot="1" x14ac:dyDescent="0.35">
      <c r="B32" s="51" t="s">
        <v>26</v>
      </c>
      <c r="C32" s="51"/>
      <c r="D32" s="51" t="s">
        <v>27</v>
      </c>
      <c r="E32" s="51"/>
      <c r="F32" s="51"/>
      <c r="G32" s="51"/>
      <c r="H32" s="51"/>
      <c r="I32" s="4" t="s">
        <v>28</v>
      </c>
      <c r="J32" s="4" t="s">
        <v>29</v>
      </c>
    </row>
    <row r="33" spans="2:10" ht="15" thickBot="1" x14ac:dyDescent="0.35">
      <c r="B33" s="48"/>
      <c r="C33" s="48"/>
      <c r="D33" s="50"/>
      <c r="E33" s="50"/>
      <c r="F33" s="50"/>
      <c r="G33" s="50"/>
      <c r="H33" s="50"/>
      <c r="I33" s="69">
        <v>0</v>
      </c>
      <c r="J33" s="59"/>
    </row>
    <row r="34" spans="2:10" ht="15" thickBot="1" x14ac:dyDescent="0.35">
      <c r="B34" s="52"/>
      <c r="C34" s="54"/>
      <c r="D34" s="50"/>
      <c r="E34" s="50"/>
      <c r="F34" s="50"/>
      <c r="G34" s="50"/>
      <c r="H34" s="50"/>
      <c r="I34" s="70"/>
      <c r="J34" s="60"/>
    </row>
    <row r="35" spans="2:10" ht="29.4" thickBot="1" x14ac:dyDescent="0.35">
      <c r="B35" s="61" t="s">
        <v>30</v>
      </c>
      <c r="C35" s="61"/>
      <c r="D35" s="27" t="s">
        <v>31</v>
      </c>
      <c r="E35" s="6" t="s">
        <v>32</v>
      </c>
      <c r="F35" s="7" t="s">
        <v>15</v>
      </c>
      <c r="G35" s="8" t="s">
        <v>33</v>
      </c>
      <c r="H35" s="9" t="s">
        <v>17</v>
      </c>
      <c r="I35" s="10" t="s">
        <v>18</v>
      </c>
      <c r="J35" s="5" t="s">
        <v>34</v>
      </c>
    </row>
    <row r="36" spans="2:10" ht="15" thickBot="1" x14ac:dyDescent="0.35">
      <c r="B36" s="62"/>
      <c r="C36" s="62"/>
      <c r="D36" s="59">
        <f>SUM(I33*J33)</f>
        <v>0</v>
      </c>
      <c r="E36" s="63">
        <v>0</v>
      </c>
      <c r="F36" s="65">
        <v>0</v>
      </c>
      <c r="G36" s="67">
        <v>0</v>
      </c>
      <c r="H36" s="55">
        <v>0</v>
      </c>
      <c r="I36" s="57">
        <v>0</v>
      </c>
      <c r="J36" s="59">
        <f>SUM(E36,F36,G36,H36,I36)</f>
        <v>0</v>
      </c>
    </row>
    <row r="37" spans="2:10" ht="15" thickBot="1" x14ac:dyDescent="0.35">
      <c r="B37" s="62"/>
      <c r="C37" s="62"/>
      <c r="D37" s="60"/>
      <c r="E37" s="64"/>
      <c r="F37" s="66"/>
      <c r="G37" s="68"/>
      <c r="H37" s="56"/>
      <c r="I37" s="58"/>
      <c r="J37" s="60"/>
    </row>
    <row r="38" spans="2:10" ht="15" thickBot="1" x14ac:dyDescent="0.35"/>
    <row r="39" spans="2:10" ht="15" thickBot="1" x14ac:dyDescent="0.35">
      <c r="B39" s="51" t="s">
        <v>26</v>
      </c>
      <c r="C39" s="51"/>
      <c r="D39" s="51" t="s">
        <v>27</v>
      </c>
      <c r="E39" s="51"/>
      <c r="F39" s="51"/>
      <c r="G39" s="51"/>
      <c r="H39" s="51"/>
      <c r="I39" s="4" t="s">
        <v>28</v>
      </c>
      <c r="J39" s="4" t="s">
        <v>29</v>
      </c>
    </row>
    <row r="40" spans="2:10" ht="15" thickBot="1" x14ac:dyDescent="0.35">
      <c r="B40" s="48"/>
      <c r="C40" s="48"/>
      <c r="D40" s="50"/>
      <c r="E40" s="50"/>
      <c r="F40" s="50"/>
      <c r="G40" s="50"/>
      <c r="H40" s="50"/>
      <c r="I40" s="69">
        <v>0</v>
      </c>
      <c r="J40" s="59"/>
    </row>
    <row r="41" spans="2:10" ht="15" thickBot="1" x14ac:dyDescent="0.35">
      <c r="B41" s="52"/>
      <c r="C41" s="54"/>
      <c r="D41" s="50"/>
      <c r="E41" s="50"/>
      <c r="F41" s="50"/>
      <c r="G41" s="50"/>
      <c r="H41" s="50"/>
      <c r="I41" s="70"/>
      <c r="J41" s="60"/>
    </row>
    <row r="42" spans="2:10" ht="29.4" thickBot="1" x14ac:dyDescent="0.35">
      <c r="B42" s="61" t="s">
        <v>30</v>
      </c>
      <c r="C42" s="61"/>
      <c r="D42" s="27" t="s">
        <v>31</v>
      </c>
      <c r="E42" s="6" t="s">
        <v>32</v>
      </c>
      <c r="F42" s="7" t="s">
        <v>15</v>
      </c>
      <c r="G42" s="8" t="s">
        <v>33</v>
      </c>
      <c r="H42" s="9" t="s">
        <v>17</v>
      </c>
      <c r="I42" s="10" t="s">
        <v>18</v>
      </c>
      <c r="J42" s="5" t="s">
        <v>34</v>
      </c>
    </row>
    <row r="43" spans="2:10" ht="15" thickBot="1" x14ac:dyDescent="0.35">
      <c r="B43" s="62"/>
      <c r="C43" s="62"/>
      <c r="D43" s="59">
        <f>SUM(I40*J40)</f>
        <v>0</v>
      </c>
      <c r="E43" s="63">
        <v>0</v>
      </c>
      <c r="F43" s="65">
        <v>0</v>
      </c>
      <c r="G43" s="67">
        <v>0</v>
      </c>
      <c r="H43" s="55">
        <v>0</v>
      </c>
      <c r="I43" s="57">
        <v>0</v>
      </c>
      <c r="J43" s="59">
        <f>SUM(E43,F43,G43,H43,I43)</f>
        <v>0</v>
      </c>
    </row>
    <row r="44" spans="2:10" ht="15" thickBot="1" x14ac:dyDescent="0.35">
      <c r="B44" s="62"/>
      <c r="C44" s="62"/>
      <c r="D44" s="60"/>
      <c r="E44" s="64"/>
      <c r="F44" s="66"/>
      <c r="G44" s="68"/>
      <c r="H44" s="56"/>
      <c r="I44" s="58"/>
      <c r="J44" s="60"/>
    </row>
    <row r="45" spans="2:10" ht="15" thickBot="1" x14ac:dyDescent="0.35"/>
    <row r="46" spans="2:10" ht="15" thickBot="1" x14ac:dyDescent="0.35">
      <c r="B46" s="51" t="s">
        <v>31</v>
      </c>
      <c r="C46" s="51"/>
      <c r="D46" s="13">
        <f t="shared" ref="D46:J46" si="0">SUM(D8,D15,D22,D29,D36,D43)</f>
        <v>5000</v>
      </c>
      <c r="E46" s="14">
        <f t="shared" si="0"/>
        <v>1000</v>
      </c>
      <c r="F46" s="15">
        <f t="shared" si="0"/>
        <v>1000</v>
      </c>
      <c r="G46" s="16">
        <f t="shared" si="0"/>
        <v>1000</v>
      </c>
      <c r="H46" s="17">
        <f t="shared" si="0"/>
        <v>1000</v>
      </c>
      <c r="I46" s="28">
        <f t="shared" si="0"/>
        <v>1000</v>
      </c>
      <c r="J46" s="13">
        <f t="shared" si="0"/>
        <v>5000</v>
      </c>
    </row>
  </sheetData>
  <mergeCells count="97">
    <mergeCell ref="D4:H4"/>
    <mergeCell ref="D5:H6"/>
    <mergeCell ref="B7:C7"/>
    <mergeCell ref="B4:C4"/>
    <mergeCell ref="B5:C5"/>
    <mergeCell ref="B6:C6"/>
    <mergeCell ref="J12:J13"/>
    <mergeCell ref="B13:C13"/>
    <mergeCell ref="I5:I6"/>
    <mergeCell ref="J5:J6"/>
    <mergeCell ref="D8:D9"/>
    <mergeCell ref="E8:E9"/>
    <mergeCell ref="F8:F9"/>
    <mergeCell ref="G8:G9"/>
    <mergeCell ref="H8:H9"/>
    <mergeCell ref="I8:I9"/>
    <mergeCell ref="J8:J9"/>
    <mergeCell ref="B8:C9"/>
    <mergeCell ref="B11:C11"/>
    <mergeCell ref="D11:H11"/>
    <mergeCell ref="B12:C12"/>
    <mergeCell ref="D12:H13"/>
    <mergeCell ref="I12:I13"/>
    <mergeCell ref="B14:C14"/>
    <mergeCell ref="B15:C16"/>
    <mergeCell ref="D15:D16"/>
    <mergeCell ref="E15:E16"/>
    <mergeCell ref="F15:F16"/>
    <mergeCell ref="H15:H16"/>
    <mergeCell ref="I15:I16"/>
    <mergeCell ref="J15:J16"/>
    <mergeCell ref="B18:C18"/>
    <mergeCell ref="D18:H18"/>
    <mergeCell ref="G15:G16"/>
    <mergeCell ref="B21:C21"/>
    <mergeCell ref="B19:C19"/>
    <mergeCell ref="D19:H20"/>
    <mergeCell ref="I19:I20"/>
    <mergeCell ref="J19:J20"/>
    <mergeCell ref="B20:C20"/>
    <mergeCell ref="I26:I27"/>
    <mergeCell ref="J26:J27"/>
    <mergeCell ref="B27:C27"/>
    <mergeCell ref="H22:H23"/>
    <mergeCell ref="I22:I23"/>
    <mergeCell ref="J22:J23"/>
    <mergeCell ref="B25:C25"/>
    <mergeCell ref="D25:H25"/>
    <mergeCell ref="G22:G23"/>
    <mergeCell ref="B22:C23"/>
    <mergeCell ref="D22:D23"/>
    <mergeCell ref="E22:E23"/>
    <mergeCell ref="F22:F23"/>
    <mergeCell ref="B26:C26"/>
    <mergeCell ref="D26:H27"/>
    <mergeCell ref="B28:C28"/>
    <mergeCell ref="B29:C30"/>
    <mergeCell ref="D29:D30"/>
    <mergeCell ref="E29:E30"/>
    <mergeCell ref="F29:F30"/>
    <mergeCell ref="B33:C33"/>
    <mergeCell ref="D33:H34"/>
    <mergeCell ref="I33:I34"/>
    <mergeCell ref="J33:J34"/>
    <mergeCell ref="B34:C34"/>
    <mergeCell ref="H29:H30"/>
    <mergeCell ref="I29:I30"/>
    <mergeCell ref="J29:J30"/>
    <mergeCell ref="B32:C32"/>
    <mergeCell ref="D32:H32"/>
    <mergeCell ref="G29:G30"/>
    <mergeCell ref="B35:C35"/>
    <mergeCell ref="B36:C37"/>
    <mergeCell ref="D36:D37"/>
    <mergeCell ref="E36:E37"/>
    <mergeCell ref="F36:F37"/>
    <mergeCell ref="B40:C40"/>
    <mergeCell ref="D40:H41"/>
    <mergeCell ref="I40:I41"/>
    <mergeCell ref="J40:J41"/>
    <mergeCell ref="B41:C41"/>
    <mergeCell ref="H36:H37"/>
    <mergeCell ref="I36:I37"/>
    <mergeCell ref="J36:J37"/>
    <mergeCell ref="B39:C39"/>
    <mergeCell ref="D39:H39"/>
    <mergeCell ref="G36:G37"/>
    <mergeCell ref="H43:H44"/>
    <mergeCell ref="I43:I44"/>
    <mergeCell ref="J43:J44"/>
    <mergeCell ref="B46:C46"/>
    <mergeCell ref="B42:C42"/>
    <mergeCell ref="B43:C44"/>
    <mergeCell ref="D43:D44"/>
    <mergeCell ref="E43:E44"/>
    <mergeCell ref="F43:F44"/>
    <mergeCell ref="G43:G44"/>
  </mergeCells>
  <dataValidations count="1">
    <dataValidation type="list" allowBlank="1" showInputMessage="1" showErrorMessage="1" sqref="B5 B12 B19 B26 B33 B40" xr:uid="{1687C8E2-9737-4E57-81FE-7EAE425C13B8}">
      <formula1>"Audit Fees, Office Supplies, Professional &amp; Consultation Services, Other"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768F1-B19A-4F40-8577-522CD449B511}">
  <dimension ref="B2:J46"/>
  <sheetViews>
    <sheetView workbookViewId="0">
      <selection activeCell="L8" sqref="L8"/>
    </sheetView>
  </sheetViews>
  <sheetFormatPr defaultRowHeight="14.4" x14ac:dyDescent="0.3"/>
  <cols>
    <col min="3" max="3" width="26.44140625" customWidth="1"/>
    <col min="4" max="4" width="13.5546875" customWidth="1"/>
    <col min="5" max="5" width="19.5546875" bestFit="1" customWidth="1"/>
    <col min="6" max="6" width="26.33203125" customWidth="1"/>
    <col min="7" max="7" width="15.109375" customWidth="1"/>
    <col min="8" max="8" width="16.6640625" bestFit="1" customWidth="1"/>
    <col min="9" max="9" width="16.5546875" bestFit="1" customWidth="1"/>
    <col min="10" max="10" width="12.44140625" bestFit="1" customWidth="1"/>
  </cols>
  <sheetData>
    <row r="2" spans="2:10" ht="147" x14ac:dyDescent="0.55000000000000004">
      <c r="B2" s="31" t="s">
        <v>35</v>
      </c>
      <c r="F2" s="1" t="s">
        <v>36</v>
      </c>
    </row>
    <row r="3" spans="2:10" ht="15" thickBot="1" x14ac:dyDescent="0.35"/>
    <row r="4" spans="2:10" ht="15" thickBot="1" x14ac:dyDescent="0.35">
      <c r="B4" s="51" t="s">
        <v>26</v>
      </c>
      <c r="C4" s="51"/>
      <c r="D4" s="51" t="s">
        <v>27</v>
      </c>
      <c r="E4" s="51"/>
      <c r="F4" s="51"/>
      <c r="G4" s="51"/>
      <c r="H4" s="51"/>
      <c r="I4" s="4" t="s">
        <v>28</v>
      </c>
      <c r="J4" s="4" t="s">
        <v>29</v>
      </c>
    </row>
    <row r="5" spans="2:10" ht="15" thickBot="1" x14ac:dyDescent="0.35">
      <c r="B5" s="48"/>
      <c r="C5" s="48"/>
      <c r="D5" s="50"/>
      <c r="E5" s="50"/>
      <c r="F5" s="50"/>
      <c r="G5" s="50"/>
      <c r="H5" s="50"/>
      <c r="I5" s="69">
        <v>1</v>
      </c>
      <c r="J5" s="59">
        <v>205000</v>
      </c>
    </row>
    <row r="6" spans="2:10" ht="15" thickBot="1" x14ac:dyDescent="0.35">
      <c r="B6" s="52"/>
      <c r="C6" s="54"/>
      <c r="D6" s="50"/>
      <c r="E6" s="50"/>
      <c r="F6" s="50"/>
      <c r="G6" s="50"/>
      <c r="H6" s="50"/>
      <c r="I6" s="70"/>
      <c r="J6" s="60"/>
    </row>
    <row r="7" spans="2:10" ht="29.4" thickBot="1" x14ac:dyDescent="0.35">
      <c r="B7" s="61" t="s">
        <v>30</v>
      </c>
      <c r="C7" s="61"/>
      <c r="D7" s="27" t="s">
        <v>31</v>
      </c>
      <c r="E7" s="6" t="s">
        <v>32</v>
      </c>
      <c r="F7" s="7" t="s">
        <v>15</v>
      </c>
      <c r="G7" s="8" t="s">
        <v>33</v>
      </c>
      <c r="H7" s="9" t="s">
        <v>17</v>
      </c>
      <c r="I7" s="10" t="s">
        <v>18</v>
      </c>
      <c r="J7" s="5" t="s">
        <v>34</v>
      </c>
    </row>
    <row r="8" spans="2:10" ht="15" thickBot="1" x14ac:dyDescent="0.35">
      <c r="B8" s="62"/>
      <c r="C8" s="62"/>
      <c r="D8" s="59">
        <f>SUM(I5*J5)</f>
        <v>205000</v>
      </c>
      <c r="E8" s="63">
        <v>41000</v>
      </c>
      <c r="F8" s="65">
        <v>41000</v>
      </c>
      <c r="G8" s="67">
        <v>41000</v>
      </c>
      <c r="H8" s="55">
        <v>41000</v>
      </c>
      <c r="I8" s="57">
        <v>41000</v>
      </c>
      <c r="J8" s="59">
        <f>SUM(E8,F8,G8,H8,I8)</f>
        <v>205000</v>
      </c>
    </row>
    <row r="9" spans="2:10" ht="15" thickBot="1" x14ac:dyDescent="0.35">
      <c r="B9" s="62"/>
      <c r="C9" s="62"/>
      <c r="D9" s="60"/>
      <c r="E9" s="64"/>
      <c r="F9" s="66"/>
      <c r="G9" s="68"/>
      <c r="H9" s="56"/>
      <c r="I9" s="58"/>
      <c r="J9" s="60"/>
    </row>
    <row r="10" spans="2:10" ht="15" thickBot="1" x14ac:dyDescent="0.35"/>
    <row r="11" spans="2:10" ht="15" thickBot="1" x14ac:dyDescent="0.35">
      <c r="B11" s="51" t="s">
        <v>26</v>
      </c>
      <c r="C11" s="51"/>
      <c r="D11" s="51" t="s">
        <v>27</v>
      </c>
      <c r="E11" s="51"/>
      <c r="F11" s="51"/>
      <c r="G11" s="51"/>
      <c r="H11" s="51"/>
      <c r="I11" s="4" t="s">
        <v>28</v>
      </c>
      <c r="J11" s="4" t="s">
        <v>29</v>
      </c>
    </row>
    <row r="12" spans="2:10" ht="15" thickBot="1" x14ac:dyDescent="0.35">
      <c r="B12" s="48"/>
      <c r="C12" s="48"/>
      <c r="D12" s="50"/>
      <c r="E12" s="50"/>
      <c r="F12" s="50"/>
      <c r="G12" s="50"/>
      <c r="H12" s="50"/>
      <c r="I12" s="69">
        <v>0</v>
      </c>
      <c r="J12" s="59">
        <v>0</v>
      </c>
    </row>
    <row r="13" spans="2:10" ht="15" thickBot="1" x14ac:dyDescent="0.35">
      <c r="B13" s="52"/>
      <c r="C13" s="54"/>
      <c r="D13" s="50"/>
      <c r="E13" s="50"/>
      <c r="F13" s="50"/>
      <c r="G13" s="50"/>
      <c r="H13" s="50"/>
      <c r="I13" s="70"/>
      <c r="J13" s="60"/>
    </row>
    <row r="14" spans="2:10" ht="29.4" thickBot="1" x14ac:dyDescent="0.35">
      <c r="B14" s="61" t="s">
        <v>30</v>
      </c>
      <c r="C14" s="61"/>
      <c r="D14" s="27" t="s">
        <v>31</v>
      </c>
      <c r="E14" s="6" t="s">
        <v>32</v>
      </c>
      <c r="F14" s="7" t="s">
        <v>15</v>
      </c>
      <c r="G14" s="8" t="s">
        <v>33</v>
      </c>
      <c r="H14" s="9" t="s">
        <v>17</v>
      </c>
      <c r="I14" s="10" t="s">
        <v>18</v>
      </c>
      <c r="J14" s="5" t="s">
        <v>34</v>
      </c>
    </row>
    <row r="15" spans="2:10" ht="15" thickBot="1" x14ac:dyDescent="0.35">
      <c r="B15" s="62"/>
      <c r="C15" s="62"/>
      <c r="D15" s="59">
        <f>SUM(I12*J12)</f>
        <v>0</v>
      </c>
      <c r="E15" s="63">
        <v>0</v>
      </c>
      <c r="F15" s="65">
        <v>0</v>
      </c>
      <c r="G15" s="67">
        <v>0</v>
      </c>
      <c r="H15" s="55">
        <v>0</v>
      </c>
      <c r="I15" s="57">
        <v>0</v>
      </c>
      <c r="J15" s="59">
        <f>SUM(E15,F15,G15,H15,I15)</f>
        <v>0</v>
      </c>
    </row>
    <row r="16" spans="2:10" ht="15" thickBot="1" x14ac:dyDescent="0.35">
      <c r="B16" s="62"/>
      <c r="C16" s="62"/>
      <c r="D16" s="60"/>
      <c r="E16" s="64"/>
      <c r="F16" s="66"/>
      <c r="G16" s="68"/>
      <c r="H16" s="56"/>
      <c r="I16" s="58"/>
      <c r="J16" s="60"/>
    </row>
    <row r="17" spans="2:10" ht="15" thickBot="1" x14ac:dyDescent="0.35"/>
    <row r="18" spans="2:10" ht="15" thickBot="1" x14ac:dyDescent="0.35">
      <c r="B18" s="51" t="s">
        <v>26</v>
      </c>
      <c r="C18" s="51"/>
      <c r="D18" s="51" t="s">
        <v>27</v>
      </c>
      <c r="E18" s="51"/>
      <c r="F18" s="51"/>
      <c r="G18" s="51"/>
      <c r="H18" s="51"/>
      <c r="I18" s="4" t="s">
        <v>28</v>
      </c>
      <c r="J18" s="4" t="s">
        <v>29</v>
      </c>
    </row>
    <row r="19" spans="2:10" ht="15" thickBot="1" x14ac:dyDescent="0.35">
      <c r="B19" s="48"/>
      <c r="C19" s="48"/>
      <c r="D19" s="50"/>
      <c r="E19" s="50"/>
      <c r="F19" s="50"/>
      <c r="G19" s="50"/>
      <c r="H19" s="50"/>
      <c r="I19" s="69">
        <v>0</v>
      </c>
      <c r="J19" s="59">
        <v>0</v>
      </c>
    </row>
    <row r="20" spans="2:10" ht="15" thickBot="1" x14ac:dyDescent="0.35">
      <c r="B20" s="52"/>
      <c r="C20" s="54"/>
      <c r="D20" s="50"/>
      <c r="E20" s="50"/>
      <c r="F20" s="50"/>
      <c r="G20" s="50"/>
      <c r="H20" s="50"/>
      <c r="I20" s="70"/>
      <c r="J20" s="60"/>
    </row>
    <row r="21" spans="2:10" ht="29.4" thickBot="1" x14ac:dyDescent="0.35">
      <c r="B21" s="61" t="s">
        <v>30</v>
      </c>
      <c r="C21" s="61"/>
      <c r="D21" s="27" t="s">
        <v>31</v>
      </c>
      <c r="E21" s="6" t="s">
        <v>32</v>
      </c>
      <c r="F21" s="7" t="s">
        <v>15</v>
      </c>
      <c r="G21" s="8" t="s">
        <v>33</v>
      </c>
      <c r="H21" s="9" t="s">
        <v>17</v>
      </c>
      <c r="I21" s="10" t="s">
        <v>18</v>
      </c>
      <c r="J21" s="5" t="s">
        <v>34</v>
      </c>
    </row>
    <row r="22" spans="2:10" ht="15" thickBot="1" x14ac:dyDescent="0.35">
      <c r="B22" s="62"/>
      <c r="C22" s="62"/>
      <c r="D22" s="59">
        <f>SUM(I19*J19)</f>
        <v>0</v>
      </c>
      <c r="E22" s="63">
        <v>0</v>
      </c>
      <c r="F22" s="65">
        <v>0</v>
      </c>
      <c r="G22" s="67">
        <v>0</v>
      </c>
      <c r="H22" s="55">
        <v>0</v>
      </c>
      <c r="I22" s="57">
        <v>0</v>
      </c>
      <c r="J22" s="59">
        <f>SUM(E22,F22,G22,H22,I22)</f>
        <v>0</v>
      </c>
    </row>
    <row r="23" spans="2:10" ht="15" thickBot="1" x14ac:dyDescent="0.35">
      <c r="B23" s="62"/>
      <c r="C23" s="62"/>
      <c r="D23" s="60"/>
      <c r="E23" s="64"/>
      <c r="F23" s="66"/>
      <c r="G23" s="68"/>
      <c r="H23" s="56"/>
      <c r="I23" s="58"/>
      <c r="J23" s="60"/>
    </row>
    <row r="24" spans="2:10" ht="15" thickBot="1" x14ac:dyDescent="0.35"/>
    <row r="25" spans="2:10" ht="15" thickBot="1" x14ac:dyDescent="0.35">
      <c r="B25" s="51" t="s">
        <v>26</v>
      </c>
      <c r="C25" s="51"/>
      <c r="D25" s="51" t="s">
        <v>27</v>
      </c>
      <c r="E25" s="51"/>
      <c r="F25" s="51"/>
      <c r="G25" s="51"/>
      <c r="H25" s="51"/>
      <c r="I25" s="4" t="s">
        <v>28</v>
      </c>
      <c r="J25" s="4" t="s">
        <v>29</v>
      </c>
    </row>
    <row r="26" spans="2:10" ht="15" thickBot="1" x14ac:dyDescent="0.35">
      <c r="B26" s="48"/>
      <c r="C26" s="48"/>
      <c r="D26" s="50"/>
      <c r="E26" s="50"/>
      <c r="F26" s="50"/>
      <c r="G26" s="50"/>
      <c r="H26" s="50"/>
      <c r="I26" s="69">
        <v>0</v>
      </c>
      <c r="J26" s="59">
        <v>0</v>
      </c>
    </row>
    <row r="27" spans="2:10" ht="15" thickBot="1" x14ac:dyDescent="0.35">
      <c r="B27" s="52"/>
      <c r="C27" s="54"/>
      <c r="D27" s="50"/>
      <c r="E27" s="50"/>
      <c r="F27" s="50"/>
      <c r="G27" s="50"/>
      <c r="H27" s="50"/>
      <c r="I27" s="70"/>
      <c r="J27" s="60"/>
    </row>
    <row r="28" spans="2:10" ht="29.4" thickBot="1" x14ac:dyDescent="0.35">
      <c r="B28" s="61" t="s">
        <v>30</v>
      </c>
      <c r="C28" s="61"/>
      <c r="D28" s="27" t="s">
        <v>31</v>
      </c>
      <c r="E28" s="6" t="s">
        <v>32</v>
      </c>
      <c r="F28" s="7" t="s">
        <v>15</v>
      </c>
      <c r="G28" s="8" t="s">
        <v>33</v>
      </c>
      <c r="H28" s="9" t="s">
        <v>17</v>
      </c>
      <c r="I28" s="10" t="s">
        <v>18</v>
      </c>
      <c r="J28" s="5" t="s">
        <v>34</v>
      </c>
    </row>
    <row r="29" spans="2:10" ht="15" thickBot="1" x14ac:dyDescent="0.35">
      <c r="B29" s="62"/>
      <c r="C29" s="62"/>
      <c r="D29" s="59">
        <f>SUM(I26*J26)</f>
        <v>0</v>
      </c>
      <c r="E29" s="63">
        <v>0</v>
      </c>
      <c r="F29" s="65">
        <v>0</v>
      </c>
      <c r="G29" s="67">
        <v>0</v>
      </c>
      <c r="H29" s="55">
        <v>0</v>
      </c>
      <c r="I29" s="57">
        <v>0</v>
      </c>
      <c r="J29" s="59">
        <f>SUM(E29,F29,G29,H29,I29)</f>
        <v>0</v>
      </c>
    </row>
    <row r="30" spans="2:10" ht="15" thickBot="1" x14ac:dyDescent="0.35">
      <c r="B30" s="62"/>
      <c r="C30" s="62"/>
      <c r="D30" s="60"/>
      <c r="E30" s="64"/>
      <c r="F30" s="66"/>
      <c r="G30" s="68"/>
      <c r="H30" s="56"/>
      <c r="I30" s="58"/>
      <c r="J30" s="60"/>
    </row>
    <row r="31" spans="2:10" ht="15" thickBot="1" x14ac:dyDescent="0.35"/>
    <row r="32" spans="2:10" ht="15" thickBot="1" x14ac:dyDescent="0.35">
      <c r="B32" s="51" t="s">
        <v>26</v>
      </c>
      <c r="C32" s="51"/>
      <c r="D32" s="51" t="s">
        <v>27</v>
      </c>
      <c r="E32" s="51"/>
      <c r="F32" s="51"/>
      <c r="G32" s="51"/>
      <c r="H32" s="51"/>
      <c r="I32" s="4" t="s">
        <v>28</v>
      </c>
      <c r="J32" s="4" t="s">
        <v>29</v>
      </c>
    </row>
    <row r="33" spans="2:10" ht="15" thickBot="1" x14ac:dyDescent="0.35">
      <c r="B33" s="48"/>
      <c r="C33" s="48"/>
      <c r="D33" s="50"/>
      <c r="E33" s="50"/>
      <c r="F33" s="50"/>
      <c r="G33" s="50"/>
      <c r="H33" s="50"/>
      <c r="I33" s="69">
        <v>0</v>
      </c>
      <c r="J33" s="59">
        <v>0</v>
      </c>
    </row>
    <row r="34" spans="2:10" ht="15" thickBot="1" x14ac:dyDescent="0.35">
      <c r="B34" s="52"/>
      <c r="C34" s="54"/>
      <c r="D34" s="50"/>
      <c r="E34" s="50"/>
      <c r="F34" s="50"/>
      <c r="G34" s="50"/>
      <c r="H34" s="50"/>
      <c r="I34" s="70"/>
      <c r="J34" s="60"/>
    </row>
    <row r="35" spans="2:10" ht="29.4" thickBot="1" x14ac:dyDescent="0.35">
      <c r="B35" s="61" t="s">
        <v>30</v>
      </c>
      <c r="C35" s="61"/>
      <c r="D35" s="27" t="s">
        <v>31</v>
      </c>
      <c r="E35" s="6" t="s">
        <v>32</v>
      </c>
      <c r="F35" s="7" t="s">
        <v>15</v>
      </c>
      <c r="G35" s="8" t="s">
        <v>33</v>
      </c>
      <c r="H35" s="9" t="s">
        <v>17</v>
      </c>
      <c r="I35" s="10" t="s">
        <v>18</v>
      </c>
      <c r="J35" s="5" t="s">
        <v>34</v>
      </c>
    </row>
    <row r="36" spans="2:10" ht="15" thickBot="1" x14ac:dyDescent="0.35">
      <c r="B36" s="62"/>
      <c r="C36" s="62"/>
      <c r="D36" s="59">
        <f>SUM(I33*J33)</f>
        <v>0</v>
      </c>
      <c r="E36" s="63">
        <v>0</v>
      </c>
      <c r="F36" s="65">
        <v>0</v>
      </c>
      <c r="G36" s="67">
        <v>0</v>
      </c>
      <c r="H36" s="55">
        <v>0</v>
      </c>
      <c r="I36" s="57">
        <v>0</v>
      </c>
      <c r="J36" s="59">
        <f>SUM(E36,F36,G36,H36,I36)</f>
        <v>0</v>
      </c>
    </row>
    <row r="37" spans="2:10" ht="15" thickBot="1" x14ac:dyDescent="0.35">
      <c r="B37" s="62"/>
      <c r="C37" s="62"/>
      <c r="D37" s="60"/>
      <c r="E37" s="64"/>
      <c r="F37" s="66"/>
      <c r="G37" s="68"/>
      <c r="H37" s="56"/>
      <c r="I37" s="58"/>
      <c r="J37" s="60"/>
    </row>
    <row r="38" spans="2:10" ht="15" thickBot="1" x14ac:dyDescent="0.35"/>
    <row r="39" spans="2:10" ht="15" thickBot="1" x14ac:dyDescent="0.35">
      <c r="B39" s="51" t="s">
        <v>26</v>
      </c>
      <c r="C39" s="51"/>
      <c r="D39" s="51" t="s">
        <v>27</v>
      </c>
      <c r="E39" s="51"/>
      <c r="F39" s="51"/>
      <c r="G39" s="51"/>
      <c r="H39" s="51"/>
      <c r="I39" s="4" t="s">
        <v>28</v>
      </c>
      <c r="J39" s="4" t="s">
        <v>29</v>
      </c>
    </row>
    <row r="40" spans="2:10" ht="15" thickBot="1" x14ac:dyDescent="0.35">
      <c r="B40" s="48"/>
      <c r="C40" s="48"/>
      <c r="D40" s="50"/>
      <c r="E40" s="50"/>
      <c r="F40" s="50"/>
      <c r="G40" s="50"/>
      <c r="H40" s="50"/>
      <c r="I40" s="69">
        <v>0</v>
      </c>
      <c r="J40" s="59">
        <v>0</v>
      </c>
    </row>
    <row r="41" spans="2:10" ht="15" thickBot="1" x14ac:dyDescent="0.35">
      <c r="B41" s="52"/>
      <c r="C41" s="54"/>
      <c r="D41" s="50"/>
      <c r="E41" s="50"/>
      <c r="F41" s="50"/>
      <c r="G41" s="50"/>
      <c r="H41" s="50"/>
      <c r="I41" s="70"/>
      <c r="J41" s="60"/>
    </row>
    <row r="42" spans="2:10" ht="29.4" thickBot="1" x14ac:dyDescent="0.35">
      <c r="B42" s="61" t="s">
        <v>30</v>
      </c>
      <c r="C42" s="61"/>
      <c r="D42" s="27" t="s">
        <v>31</v>
      </c>
      <c r="E42" s="6" t="s">
        <v>32</v>
      </c>
      <c r="F42" s="7" t="s">
        <v>15</v>
      </c>
      <c r="G42" s="8" t="s">
        <v>33</v>
      </c>
      <c r="H42" s="9" t="s">
        <v>17</v>
      </c>
      <c r="I42" s="10" t="s">
        <v>18</v>
      </c>
      <c r="J42" s="5" t="s">
        <v>34</v>
      </c>
    </row>
    <row r="43" spans="2:10" ht="15" thickBot="1" x14ac:dyDescent="0.35">
      <c r="B43" s="62"/>
      <c r="C43" s="62"/>
      <c r="D43" s="59">
        <f>SUM(I40*J40)</f>
        <v>0</v>
      </c>
      <c r="E43" s="63">
        <v>0</v>
      </c>
      <c r="F43" s="65">
        <v>0</v>
      </c>
      <c r="G43" s="67">
        <v>0</v>
      </c>
      <c r="H43" s="55">
        <v>0</v>
      </c>
      <c r="I43" s="57">
        <v>0</v>
      </c>
      <c r="J43" s="59">
        <f>SUM(E43,F43,G43,H43,I43)</f>
        <v>0</v>
      </c>
    </row>
    <row r="44" spans="2:10" ht="15" thickBot="1" x14ac:dyDescent="0.35">
      <c r="B44" s="62"/>
      <c r="C44" s="62"/>
      <c r="D44" s="60"/>
      <c r="E44" s="64"/>
      <c r="F44" s="66"/>
      <c r="G44" s="68"/>
      <c r="H44" s="56"/>
      <c r="I44" s="58"/>
      <c r="J44" s="60"/>
    </row>
    <row r="45" spans="2:10" ht="15" thickBot="1" x14ac:dyDescent="0.35"/>
    <row r="46" spans="2:10" ht="15" thickBot="1" x14ac:dyDescent="0.35">
      <c r="B46" s="72" t="s">
        <v>37</v>
      </c>
      <c r="C46" s="72"/>
      <c r="D46" s="13">
        <f t="shared" ref="D46:J46" si="0">SUM(D8,D15,D22,D29,D36,D43)</f>
        <v>205000</v>
      </c>
      <c r="E46" s="14">
        <f t="shared" si="0"/>
        <v>41000</v>
      </c>
      <c r="F46" s="32">
        <f t="shared" si="0"/>
        <v>41000</v>
      </c>
      <c r="G46" s="16">
        <f t="shared" si="0"/>
        <v>41000</v>
      </c>
      <c r="H46" s="17">
        <f t="shared" si="0"/>
        <v>41000</v>
      </c>
      <c r="I46" s="28">
        <f t="shared" si="0"/>
        <v>41000</v>
      </c>
      <c r="J46" s="13">
        <f t="shared" si="0"/>
        <v>205000</v>
      </c>
    </row>
  </sheetData>
  <mergeCells count="97">
    <mergeCell ref="J5:J6"/>
    <mergeCell ref="B6:C6"/>
    <mergeCell ref="B4:C4"/>
    <mergeCell ref="D4:H4"/>
    <mergeCell ref="B5:C5"/>
    <mergeCell ref="D5:H6"/>
    <mergeCell ref="I5:I6"/>
    <mergeCell ref="B7:C7"/>
    <mergeCell ref="B8:C9"/>
    <mergeCell ref="D8:D9"/>
    <mergeCell ref="E8:E9"/>
    <mergeCell ref="F8:F9"/>
    <mergeCell ref="B12:C12"/>
    <mergeCell ref="D12:H13"/>
    <mergeCell ref="I12:I13"/>
    <mergeCell ref="J12:J13"/>
    <mergeCell ref="B13:C13"/>
    <mergeCell ref="H8:H9"/>
    <mergeCell ref="I8:I9"/>
    <mergeCell ref="J8:J9"/>
    <mergeCell ref="B11:C11"/>
    <mergeCell ref="D11:H11"/>
    <mergeCell ref="G8:G9"/>
    <mergeCell ref="B14:C14"/>
    <mergeCell ref="B15:C16"/>
    <mergeCell ref="D15:D16"/>
    <mergeCell ref="E15:E16"/>
    <mergeCell ref="F15:F16"/>
    <mergeCell ref="B19:C19"/>
    <mergeCell ref="D19:H20"/>
    <mergeCell ref="I19:I20"/>
    <mergeCell ref="J19:J20"/>
    <mergeCell ref="B20:C20"/>
    <mergeCell ref="H15:H16"/>
    <mergeCell ref="I15:I16"/>
    <mergeCell ref="J15:J16"/>
    <mergeCell ref="B18:C18"/>
    <mergeCell ref="D18:H18"/>
    <mergeCell ref="G15:G16"/>
    <mergeCell ref="B21:C21"/>
    <mergeCell ref="B22:C23"/>
    <mergeCell ref="D22:D23"/>
    <mergeCell ref="E22:E23"/>
    <mergeCell ref="F22:F23"/>
    <mergeCell ref="B26:C26"/>
    <mergeCell ref="D26:H27"/>
    <mergeCell ref="I26:I27"/>
    <mergeCell ref="J26:J27"/>
    <mergeCell ref="B27:C27"/>
    <mergeCell ref="H22:H23"/>
    <mergeCell ref="I22:I23"/>
    <mergeCell ref="J22:J23"/>
    <mergeCell ref="B25:C25"/>
    <mergeCell ref="D25:H25"/>
    <mergeCell ref="G22:G23"/>
    <mergeCell ref="B28:C28"/>
    <mergeCell ref="B29:C30"/>
    <mergeCell ref="D29:D30"/>
    <mergeCell ref="E29:E30"/>
    <mergeCell ref="F29:F30"/>
    <mergeCell ref="B33:C33"/>
    <mergeCell ref="D33:H34"/>
    <mergeCell ref="I33:I34"/>
    <mergeCell ref="J33:J34"/>
    <mergeCell ref="B34:C34"/>
    <mergeCell ref="H29:H30"/>
    <mergeCell ref="I29:I30"/>
    <mergeCell ref="J29:J30"/>
    <mergeCell ref="B32:C32"/>
    <mergeCell ref="D32:H32"/>
    <mergeCell ref="G29:G30"/>
    <mergeCell ref="B35:C35"/>
    <mergeCell ref="B36:C37"/>
    <mergeCell ref="D36:D37"/>
    <mergeCell ref="E36:E37"/>
    <mergeCell ref="F36:F37"/>
    <mergeCell ref="B40:C40"/>
    <mergeCell ref="D40:H41"/>
    <mergeCell ref="I40:I41"/>
    <mergeCell ref="J40:J41"/>
    <mergeCell ref="B41:C41"/>
    <mergeCell ref="H36:H37"/>
    <mergeCell ref="I36:I37"/>
    <mergeCell ref="J36:J37"/>
    <mergeCell ref="B39:C39"/>
    <mergeCell ref="D39:H39"/>
    <mergeCell ref="G36:G37"/>
    <mergeCell ref="H43:H44"/>
    <mergeCell ref="I43:I44"/>
    <mergeCell ref="J43:J44"/>
    <mergeCell ref="B46:C46"/>
    <mergeCell ref="B42:C42"/>
    <mergeCell ref="B43:C44"/>
    <mergeCell ref="D43:D44"/>
    <mergeCell ref="E43:E44"/>
    <mergeCell ref="F43:F44"/>
    <mergeCell ref="G43:G44"/>
  </mergeCells>
  <dataValidations count="1">
    <dataValidation type="list" allowBlank="1" showInputMessage="1" showErrorMessage="1" sqref="B5:C5 B12:C12 B19:C19 B26:C26 B33:C33 B40:C40" xr:uid="{A8E86E3C-9D4E-4377-A858-83A26F2A6484}">
      <formula1>"Advertising Costs, Office Supplies, Participant Costs, Printing, Subgrantee Contract, Technology Costs, Travel Costs, Vendor Contract, Other"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B10AD-BF8D-459B-A97F-D83798683417}">
  <dimension ref="B2:H14"/>
  <sheetViews>
    <sheetView workbookViewId="0">
      <selection activeCell="B6" sqref="B6"/>
    </sheetView>
  </sheetViews>
  <sheetFormatPr defaultRowHeight="14.4" x14ac:dyDescent="0.3"/>
  <cols>
    <col min="2" max="2" width="25.109375" bestFit="1" customWidth="1"/>
    <col min="3" max="3" width="21" customWidth="1"/>
    <col min="4" max="4" width="14.44140625" customWidth="1"/>
    <col min="5" max="5" width="22.6640625" customWidth="1"/>
    <col min="6" max="6" width="19.33203125" customWidth="1"/>
    <col min="7" max="7" width="16.5546875" customWidth="1"/>
    <col min="8" max="8" width="19.44140625" customWidth="1"/>
  </cols>
  <sheetData>
    <row r="2" spans="2:8" ht="31.2" x14ac:dyDescent="0.6">
      <c r="B2" s="25" t="s">
        <v>38</v>
      </c>
    </row>
    <row r="3" spans="2:8" ht="15" thickBot="1" x14ac:dyDescent="0.35"/>
    <row r="4" spans="2:8" ht="29.4" thickBot="1" x14ac:dyDescent="0.35">
      <c r="B4" s="4" t="s">
        <v>39</v>
      </c>
      <c r="C4" s="33" t="s">
        <v>14</v>
      </c>
      <c r="D4" s="34" t="s">
        <v>15</v>
      </c>
      <c r="E4" s="35" t="s">
        <v>33</v>
      </c>
      <c r="F4" s="36" t="s">
        <v>17</v>
      </c>
      <c r="G4" s="37" t="s">
        <v>18</v>
      </c>
      <c r="H4" s="20" t="s">
        <v>34</v>
      </c>
    </row>
    <row r="5" spans="2:8" ht="15" thickBot="1" x14ac:dyDescent="0.35">
      <c r="B5" s="4" t="s">
        <v>40</v>
      </c>
      <c r="C5" s="21">
        <f>SUM('Sch A (Direct Staff)'!F52+'Sch A (Admin Staff)'!F52)</f>
        <v>6000</v>
      </c>
      <c r="D5" s="22">
        <f>SUM('Sch A (Direct Staff)'!G52+'Sch A (Admin Staff)'!G52)</f>
        <v>6000</v>
      </c>
      <c r="E5" s="23">
        <f>SUM('Sch A (Direct Staff)'!H52+'Sch A (Admin Staff)'!H52)</f>
        <v>6000</v>
      </c>
      <c r="F5" s="24">
        <f>SUM('Sch A (Direct Staff)'!I52+'Sch A (Admin Staff)'!I52)</f>
        <v>6000</v>
      </c>
      <c r="G5" s="38">
        <f>SUM('Sch A (Direct Staff)'!J52+'Sch A (Admin Staff)'!J52)</f>
        <v>6000</v>
      </c>
      <c r="H5" s="19">
        <f>SUM(C5:G5)</f>
        <v>30000</v>
      </c>
    </row>
    <row r="6" spans="2:8" ht="15" thickBot="1" x14ac:dyDescent="0.35">
      <c r="B6" s="4" t="s">
        <v>41</v>
      </c>
      <c r="C6" s="21">
        <f>SUM('Sch A (Direct Staff)'!F53+'Sch A (Admin Staff)'!F53)</f>
        <v>3000</v>
      </c>
      <c r="D6" s="22">
        <f>SUM('Sch A (Direct Staff)'!G53+'Sch A (Admin Staff)'!G53)</f>
        <v>3000</v>
      </c>
      <c r="E6" s="23">
        <f>SUM('Sch A (Direct Staff)'!H53+'Sch A (Admin Staff)'!H53)</f>
        <v>3000</v>
      </c>
      <c r="F6" s="24">
        <f>SUM('Sch A (Direct Staff)'!I53+'Sch A (Admin Staff)'!I53)</f>
        <v>3000</v>
      </c>
      <c r="G6" s="38">
        <f>SUM('Sch A (Direct Staff)'!J53+'Sch A (Admin Staff)'!J53)</f>
        <v>3000</v>
      </c>
      <c r="H6" s="19">
        <f>SUM(C6:G6)</f>
        <v>15000</v>
      </c>
    </row>
    <row r="7" spans="2:8" ht="29.4" thickBot="1" x14ac:dyDescent="0.35">
      <c r="B7" s="20" t="s">
        <v>42</v>
      </c>
      <c r="C7" s="21">
        <f>SUM('Sch B Admin Cost Non Personnel'!E46)</f>
        <v>1000</v>
      </c>
      <c r="D7" s="22">
        <f>SUM('Sch B Admin Cost Non Personnel'!F46)</f>
        <v>1000</v>
      </c>
      <c r="E7" s="23">
        <f>SUM('Sch B Admin Cost Non Personnel'!G46)</f>
        <v>1000</v>
      </c>
      <c r="F7" s="24">
        <f>SUM('Sch B Admin Cost Non Personnel'!H46)</f>
        <v>1000</v>
      </c>
      <c r="G7" s="38">
        <f>SUM('Sch B Admin Cost Non Personnel'!I46)</f>
        <v>1000</v>
      </c>
      <c r="H7" s="19">
        <f>SUM(C7:G7)</f>
        <v>5000</v>
      </c>
    </row>
    <row r="8" spans="2:8" ht="15" thickBot="1" x14ac:dyDescent="0.35">
      <c r="B8" s="4" t="s">
        <v>43</v>
      </c>
      <c r="C8" s="21">
        <f>SUM('Sch C Dir Cost'!E46)</f>
        <v>41000</v>
      </c>
      <c r="D8" s="22">
        <f>SUM('Sch C Dir Cost'!F46)</f>
        <v>41000</v>
      </c>
      <c r="E8" s="23">
        <f>SUM('Sch C Dir Cost'!G46)</f>
        <v>41000</v>
      </c>
      <c r="F8" s="24">
        <f>SUM('Sch C Dir Cost'!H46)</f>
        <v>41000</v>
      </c>
      <c r="G8" s="38">
        <f>SUM('Sch C Dir Cost'!I46)</f>
        <v>41000</v>
      </c>
      <c r="H8" s="19">
        <f>SUM(C8:G8)</f>
        <v>205000</v>
      </c>
    </row>
    <row r="9" spans="2:8" ht="15" thickBot="1" x14ac:dyDescent="0.35">
      <c r="B9" s="4" t="s">
        <v>44</v>
      </c>
      <c r="C9" s="21">
        <f t="shared" ref="C9:H9" si="0">SUM(C5,C7,C8)</f>
        <v>48000</v>
      </c>
      <c r="D9" s="22">
        <f t="shared" si="0"/>
        <v>48000</v>
      </c>
      <c r="E9" s="23">
        <f t="shared" si="0"/>
        <v>48000</v>
      </c>
      <c r="F9" s="24">
        <f t="shared" si="0"/>
        <v>48000</v>
      </c>
      <c r="G9" s="38">
        <f t="shared" si="0"/>
        <v>48000</v>
      </c>
      <c r="H9" s="39">
        <f t="shared" si="0"/>
        <v>240000</v>
      </c>
    </row>
    <row r="10" spans="2:8" ht="15" thickBot="1" x14ac:dyDescent="0.35"/>
    <row r="11" spans="2:8" ht="15" thickBot="1" x14ac:dyDescent="0.35">
      <c r="B11" s="4" t="s">
        <v>45</v>
      </c>
      <c r="C11" s="21">
        <f>SUM('Sch A (Admin Staff)'!F52+'Sch B Admin Cost Non Personnel'!E46)</f>
        <v>5000</v>
      </c>
      <c r="D11" s="22">
        <f>SUM('Sch A (Admin Staff)'!G52+'Sch B Admin Cost Non Personnel'!F46)</f>
        <v>5000</v>
      </c>
      <c r="E11" s="23">
        <f>SUM('Sch A (Admin Staff)'!H52+'Sch B Admin Cost Non Personnel'!G46)</f>
        <v>5000</v>
      </c>
      <c r="F11" s="24">
        <f>SUM('Sch A (Admin Staff)'!I52+'Sch B Admin Cost Non Personnel'!H46)</f>
        <v>5000</v>
      </c>
      <c r="G11" s="38">
        <f>SUM('Sch A (Admin Staff)'!J52+'Sch B Admin Cost Non Personnel'!I46)</f>
        <v>5000</v>
      </c>
      <c r="H11" s="19">
        <f>SUM('Sch A (Admin Staff)'!B53+'Sch B Admin Cost Non Personnel'!J46)</f>
        <v>25000</v>
      </c>
    </row>
    <row r="12" spans="2:8" ht="15" thickBot="1" x14ac:dyDescent="0.35">
      <c r="B12" s="4" t="s">
        <v>46</v>
      </c>
      <c r="C12" s="40">
        <f t="shared" ref="C12:H12" si="1">SUM(C11/C9)</f>
        <v>0.10416666666666667</v>
      </c>
      <c r="D12" s="41">
        <f t="shared" si="1"/>
        <v>0.10416666666666667</v>
      </c>
      <c r="E12" s="42">
        <f t="shared" si="1"/>
        <v>0.10416666666666667</v>
      </c>
      <c r="F12" s="43">
        <f t="shared" si="1"/>
        <v>0.10416666666666667</v>
      </c>
      <c r="G12" s="44">
        <f t="shared" si="1"/>
        <v>0.10416666666666667</v>
      </c>
      <c r="H12" s="45">
        <f t="shared" si="1"/>
        <v>0.10416666666666667</v>
      </c>
    </row>
    <row r="13" spans="2:8" ht="15" thickBot="1" x14ac:dyDescent="0.35">
      <c r="B13" s="4" t="s">
        <v>47</v>
      </c>
      <c r="C13" s="46">
        <f>SUM(H8/H9)</f>
        <v>0.85416666666666663</v>
      </c>
    </row>
    <row r="14" spans="2:8" ht="15" thickBot="1" x14ac:dyDescent="0.35">
      <c r="B14" s="4" t="s">
        <v>48</v>
      </c>
      <c r="C14" s="46">
        <f>SUM(H5/H9)</f>
        <v>0.125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2982B31BB4F6409766F7649C0970C6" ma:contentTypeVersion="15" ma:contentTypeDescription="Create a new document." ma:contentTypeScope="" ma:versionID="0f2c72db77371059dcb3e3435f133cb6">
  <xsd:schema xmlns:xsd="http://www.w3.org/2001/XMLSchema" xmlns:xs="http://www.w3.org/2001/XMLSchema" xmlns:p="http://schemas.microsoft.com/office/2006/metadata/properties" xmlns:ns2="1d8de39d-0c7d-4994-b818-e51149782c1a" xmlns:ns3="d7b9f131-75e1-4be4-a896-0cb14e728854" targetNamespace="http://schemas.microsoft.com/office/2006/metadata/properties" ma:root="true" ma:fieldsID="c098bf9e6603f2516b074eadeac54388" ns2:_="" ns3:_="">
    <xsd:import namespace="1d8de39d-0c7d-4994-b818-e51149782c1a"/>
    <xsd:import namespace="d7b9f131-75e1-4be4-a896-0cb14e7288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de39d-0c7d-4994-b818-e51149782c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9f131-75e1-4be4-a896-0cb14e7288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50c3311-fb12-426f-9bd9-ddcc0cc9840a}" ma:internalName="TaxCatchAll" ma:showField="CatchAllData" ma:web="d7b9f131-75e1-4be4-a896-0cb14e7288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3208CD-D6CF-4277-A8B3-0CEBEDACC2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8de39d-0c7d-4994-b818-e51149782c1a"/>
    <ds:schemaRef ds:uri="d7b9f131-75e1-4be4-a896-0cb14e7288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339F78-BDEF-48EE-9D60-FA97AC9749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 A (Direct Staff)</vt:lpstr>
      <vt:lpstr>Sch A (Admin Staff)</vt:lpstr>
      <vt:lpstr>Sch B Admin Cost Non Personnel</vt:lpstr>
      <vt:lpstr>Sch C Dir Cost</vt:lpstr>
      <vt:lpstr>Cost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Tracey, Lance [DOL]</dc:creator>
  <cp:keywords/>
  <dc:description/>
  <cp:lastModifiedBy>Nelson, David [DOL]</cp:lastModifiedBy>
  <cp:revision/>
  <dcterms:created xsi:type="dcterms:W3CDTF">2024-02-07T13:15:57Z</dcterms:created>
  <dcterms:modified xsi:type="dcterms:W3CDTF">2024-02-22T18:57:07Z</dcterms:modified>
  <cp:category/>
  <cp:contentStatus/>
</cp:coreProperties>
</file>